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landisk-0\Group_B\000\02事業部\02事業\16調査研究部\R08　令和8年度\2026_４調査委員会(20260422現在)_1700\"/>
    </mc:Choice>
  </mc:AlternateContent>
  <xr:revisionPtr revIDLastSave="0" documentId="13_ncr:1_{4B386418-F395-4B1D-8851-8FB956517798}" xr6:coauthVersionLast="47" xr6:coauthVersionMax="47" xr10:uidLastSave="{00000000-0000-0000-0000-000000000000}"/>
  <bookViews>
    <workbookView xWindow="-110" yWindow="-110" windowWidth="19420" windowHeight="11500" xr2:uid="{00000000-000D-0000-FFFF-FFFF00000000}"/>
  </bookViews>
  <sheets>
    <sheet name="回答" sheetId="1" r:id="rId1"/>
    <sheet name="選択" sheetId="2" state="hidden" r:id="rId2"/>
    <sheet name="集計" sheetId="3" r:id="rId3"/>
  </sheets>
  <definedNames>
    <definedName name="_xlnm.Print_Area" localSheetId="0">回答!$A$1:$CQ$423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P5" i="3" l="1"/>
  <c r="LO5" i="3"/>
  <c r="LM5" i="3"/>
  <c r="HS5" i="3"/>
  <c r="HP5" i="3"/>
  <c r="CR386" i="1"/>
  <c r="C5" i="3"/>
  <c r="NB5" i="3"/>
  <c r="NA5" i="3"/>
  <c r="MZ5" i="3"/>
  <c r="MY5" i="3"/>
  <c r="MX5" i="3"/>
  <c r="MW5" i="3"/>
  <c r="MV5" i="3"/>
  <c r="MU5" i="3"/>
  <c r="MT5" i="3"/>
  <c r="MS5" i="3"/>
  <c r="MR5" i="3"/>
  <c r="MQ5" i="3"/>
  <c r="MP5" i="3"/>
  <c r="MO5" i="3"/>
  <c r="MN5" i="3"/>
  <c r="MM5" i="3"/>
  <c r="ML5" i="3"/>
  <c r="MK5" i="3"/>
  <c r="MJ5" i="3"/>
  <c r="MI5" i="3"/>
  <c r="MH5" i="3"/>
  <c r="MG5" i="3"/>
  <c r="MF5" i="3"/>
  <c r="ME5" i="3"/>
  <c r="MD5" i="3"/>
  <c r="MC5" i="3"/>
  <c r="MB5" i="3"/>
  <c r="MA5" i="3"/>
  <c r="LZ5" i="3"/>
  <c r="LY5" i="3"/>
  <c r="LX5" i="3"/>
  <c r="LW5" i="3"/>
  <c r="LV5" i="3"/>
  <c r="LU5" i="3"/>
  <c r="LT5" i="3"/>
  <c r="LS5" i="3"/>
  <c r="LR5" i="3"/>
  <c r="LQ5" i="3"/>
  <c r="LN5" i="3"/>
  <c r="LL5" i="3"/>
  <c r="LK5" i="3"/>
  <c r="LJ5" i="3"/>
  <c r="LI5" i="3"/>
  <c r="LH5" i="3"/>
  <c r="LG5" i="3"/>
  <c r="LF5" i="3"/>
  <c r="LE5" i="3"/>
  <c r="LD5" i="3"/>
  <c r="LC5" i="3"/>
  <c r="LB5" i="3"/>
  <c r="LA5" i="3"/>
  <c r="KZ5" i="3"/>
  <c r="KY5" i="3"/>
  <c r="KX5" i="3"/>
  <c r="KW5" i="3"/>
  <c r="KV5" i="3"/>
  <c r="KU5" i="3"/>
  <c r="KT5" i="3"/>
  <c r="KS5" i="3"/>
  <c r="KR5" i="3"/>
  <c r="KQ5" i="3"/>
  <c r="KP5" i="3"/>
  <c r="KO5" i="3"/>
  <c r="KN5" i="3"/>
  <c r="KM5" i="3"/>
  <c r="KL5" i="3"/>
  <c r="KK5" i="3"/>
  <c r="KJ5" i="3"/>
  <c r="KI5" i="3"/>
  <c r="KH5" i="3"/>
  <c r="KG5" i="3"/>
  <c r="KF5" i="3"/>
  <c r="KE5" i="3"/>
  <c r="KD5" i="3"/>
  <c r="KC5" i="3"/>
  <c r="KB5" i="3"/>
  <c r="KA5" i="3"/>
  <c r="JZ5" i="3"/>
  <c r="JY5" i="3"/>
  <c r="JX5" i="3"/>
  <c r="JW5" i="3"/>
  <c r="JV5" i="3"/>
  <c r="JU5" i="3"/>
  <c r="JT5" i="3"/>
  <c r="JS5" i="3"/>
  <c r="JR5" i="3"/>
  <c r="JQ5" i="3"/>
  <c r="JP5" i="3"/>
  <c r="JO5" i="3"/>
  <c r="JN5" i="3"/>
  <c r="JM5" i="3"/>
  <c r="JL5" i="3"/>
  <c r="JK5" i="3"/>
  <c r="JJ5" i="3"/>
  <c r="JI5" i="3"/>
  <c r="JH5" i="3"/>
  <c r="JG5" i="3"/>
  <c r="JF5" i="3"/>
  <c r="JE5" i="3"/>
  <c r="JD5" i="3"/>
  <c r="JC5" i="3"/>
  <c r="JB5" i="3"/>
  <c r="JA5" i="3"/>
  <c r="IZ5" i="3"/>
  <c r="IY5" i="3"/>
  <c r="IX5" i="3"/>
  <c r="IW5" i="3"/>
  <c r="IV5" i="3"/>
  <c r="IU5" i="3"/>
  <c r="IT5" i="3"/>
  <c r="IS5" i="3"/>
  <c r="IR5" i="3"/>
  <c r="IQ5" i="3"/>
  <c r="IP5" i="3"/>
  <c r="IO5" i="3"/>
  <c r="IN5" i="3"/>
  <c r="IM5" i="3"/>
  <c r="IL5" i="3"/>
  <c r="IK5" i="3"/>
  <c r="IJ5" i="3"/>
  <c r="II5" i="3"/>
  <c r="IH5" i="3"/>
  <c r="IG5" i="3"/>
  <c r="IF5" i="3"/>
  <c r="IE5" i="3"/>
  <c r="ID5" i="3"/>
  <c r="IC5" i="3"/>
  <c r="IB5" i="3"/>
  <c r="IA5" i="3"/>
  <c r="HZ5" i="3"/>
  <c r="HY5" i="3"/>
  <c r="HX5" i="3"/>
  <c r="HW5" i="3"/>
  <c r="HV5" i="3"/>
  <c r="HU5" i="3"/>
  <c r="HT5" i="3"/>
  <c r="HQ5" i="3"/>
  <c r="HR5" i="3"/>
  <c r="HO5" i="3"/>
  <c r="HN5" i="3"/>
  <c r="HM5" i="3"/>
  <c r="HL5" i="3"/>
  <c r="HK5" i="3"/>
  <c r="HJ5" i="3"/>
  <c r="HI5" i="3"/>
  <c r="HH5" i="3"/>
  <c r="HG5" i="3"/>
  <c r="HF5" i="3"/>
  <c r="HE5" i="3"/>
  <c r="HD5" i="3"/>
  <c r="HC5" i="3"/>
  <c r="HB5" i="3"/>
  <c r="HA5" i="3"/>
  <c r="GZ5" i="3"/>
  <c r="GY5" i="3"/>
  <c r="GX5" i="3"/>
  <c r="GW5" i="3"/>
  <c r="GV5" i="3"/>
  <c r="GU5" i="3"/>
  <c r="GT5" i="3"/>
  <c r="GS5" i="3"/>
  <c r="GR5" i="3"/>
  <c r="GQ5" i="3"/>
  <c r="GP5" i="3"/>
  <c r="GO5" i="3"/>
  <c r="GN5" i="3"/>
  <c r="GM5" i="3"/>
  <c r="GL5" i="3"/>
  <c r="GK5" i="3"/>
  <c r="GJ5" i="3"/>
  <c r="GI5" i="3"/>
  <c r="GH5" i="3"/>
  <c r="GG5" i="3"/>
  <c r="GF5" i="3"/>
  <c r="GE5" i="3"/>
  <c r="GD5" i="3"/>
  <c r="GC5" i="3"/>
  <c r="GB5" i="3"/>
  <c r="GA5" i="3"/>
  <c r="FZ5" i="3"/>
  <c r="FY5" i="3"/>
  <c r="FX5" i="3"/>
  <c r="FW5" i="3"/>
  <c r="FV5" i="3"/>
  <c r="FU5" i="3"/>
  <c r="FT5" i="3"/>
  <c r="FS5" i="3"/>
  <c r="FR5" i="3"/>
  <c r="FQ5" i="3"/>
  <c r="FP5" i="3"/>
  <c r="FO5" i="3"/>
  <c r="FN5" i="3"/>
  <c r="FM5" i="3"/>
  <c r="FL5" i="3"/>
  <c r="FK5" i="3"/>
  <c r="FJ5" i="3"/>
  <c r="FI5" i="3"/>
  <c r="FH5" i="3"/>
  <c r="FG5" i="3"/>
  <c r="FF5" i="3"/>
  <c r="FE5" i="3"/>
  <c r="FD5" i="3"/>
  <c r="FC5" i="3"/>
  <c r="FB5" i="3"/>
  <c r="FA5" i="3"/>
  <c r="EZ5" i="3"/>
  <c r="EY5" i="3"/>
  <c r="EX5" i="3"/>
  <c r="EW5" i="3"/>
  <c r="EV5" i="3"/>
  <c r="EU5" i="3"/>
  <c r="ET5" i="3"/>
  <c r="ES5" i="3"/>
  <c r="ER5" i="3"/>
  <c r="EQ5" i="3"/>
  <c r="EP5" i="3"/>
  <c r="EO5" i="3"/>
  <c r="EN5" i="3"/>
  <c r="EM5" i="3"/>
  <c r="EL5" i="3"/>
  <c r="EK5" i="3"/>
  <c r="EJ5" i="3"/>
  <c r="EI5" i="3"/>
  <c r="EH5" i="3"/>
  <c r="EG5" i="3"/>
  <c r="EF5" i="3"/>
  <c r="EE5" i="3"/>
  <c r="ED5" i="3"/>
  <c r="EC5" i="3"/>
  <c r="EB5" i="3"/>
  <c r="EA5" i="3"/>
  <c r="DZ5" i="3"/>
  <c r="DY5" i="3"/>
  <c r="DX5" i="3"/>
  <c r="DW5" i="3"/>
  <c r="DV5" i="3"/>
  <c r="DU5" i="3"/>
  <c r="DT5" i="3"/>
  <c r="DS5" i="3"/>
  <c r="DR5" i="3"/>
  <c r="DQ5" i="3"/>
  <c r="DP5" i="3"/>
  <c r="DO5" i="3"/>
  <c r="DN5" i="3"/>
  <c r="DM5" i="3"/>
  <c r="DL5" i="3"/>
  <c r="DK5" i="3"/>
  <c r="DJ5" i="3"/>
  <c r="DI5" i="3"/>
  <c r="DH5" i="3"/>
  <c r="DG5" i="3"/>
  <c r="DF5" i="3"/>
  <c r="DE5" i="3"/>
  <c r="DD5" i="3"/>
  <c r="DC5" i="3"/>
  <c r="DB5" i="3"/>
  <c r="DA5" i="3"/>
  <c r="CZ5" i="3"/>
  <c r="CY5" i="3"/>
  <c r="CX5" i="3"/>
  <c r="CW5" i="3"/>
  <c r="CV5" i="3"/>
  <c r="CU5" i="3"/>
  <c r="CT5" i="3"/>
  <c r="CS5" i="3"/>
  <c r="CR5" i="3"/>
  <c r="CQ5" i="3"/>
  <c r="CP5" i="3"/>
  <c r="CO5" i="3"/>
  <c r="CN5" i="3"/>
  <c r="CM5" i="3"/>
  <c r="CL5" i="3"/>
  <c r="CK5" i="3"/>
  <c r="CJ5" i="3"/>
  <c r="CI5" i="3"/>
  <c r="CH5" i="3"/>
  <c r="CG5" i="3"/>
  <c r="CF5" i="3"/>
  <c r="CE5" i="3"/>
  <c r="CD5" i="3"/>
  <c r="CC5" i="3"/>
  <c r="CB5" i="3"/>
  <c r="CA5" i="3"/>
  <c r="BZ5" i="3"/>
  <c r="BY5" i="3"/>
  <c r="BX5" i="3"/>
  <c r="BW5" i="3"/>
  <c r="BV5" i="3"/>
  <c r="BU5" i="3"/>
  <c r="BT5" i="3"/>
  <c r="BS5" i="3"/>
  <c r="BR5" i="3"/>
  <c r="BQ5" i="3"/>
  <c r="BP5" i="3"/>
  <c r="BO5" i="3"/>
  <c r="BN5" i="3"/>
  <c r="BM5" i="3"/>
  <c r="BL5" i="3"/>
  <c r="BK5" i="3"/>
  <c r="BJ5" i="3"/>
  <c r="BI5" i="3"/>
  <c r="BH5" i="3"/>
  <c r="BG5" i="3"/>
  <c r="BF5" i="3"/>
  <c r="BE5" i="3"/>
  <c r="BD5" i="3"/>
  <c r="BC5" i="3"/>
  <c r="BB5" i="3"/>
  <c r="BA5" i="3"/>
  <c r="AZ5" i="3"/>
  <c r="AY5" i="3"/>
  <c r="AX5" i="3"/>
  <c r="AW5" i="3"/>
  <c r="AV5" i="3"/>
  <c r="AU5" i="3"/>
  <c r="AT5" i="3"/>
  <c r="AS5" i="3"/>
  <c r="AR5" i="3"/>
  <c r="AQ5" i="3"/>
  <c r="AP5" i="3"/>
  <c r="AO5" i="3"/>
  <c r="AN5" i="3"/>
  <c r="AM5" i="3"/>
  <c r="AL5" i="3"/>
  <c r="AK5" i="3"/>
  <c r="AJ5" i="3"/>
  <c r="AI5" i="3"/>
  <c r="AH5" i="3"/>
  <c r="AG5" i="3"/>
  <c r="AF5" i="3"/>
  <c r="AE5" i="3"/>
  <c r="AD5" i="3"/>
  <c r="AC5" i="3"/>
  <c r="AB5" i="3"/>
  <c r="AA5" i="3"/>
  <c r="Z5" i="3"/>
  <c r="Y5" i="3"/>
  <c r="X5" i="3"/>
  <c r="W5" i="3"/>
  <c r="V5" i="3"/>
  <c r="U5" i="3"/>
  <c r="T5" i="3"/>
  <c r="S5" i="3"/>
  <c r="R5" i="3"/>
  <c r="Q5" i="3"/>
  <c r="P5" i="3"/>
  <c r="O5" i="3"/>
  <c r="N5" i="3"/>
  <c r="M5" i="3"/>
  <c r="L5" i="3"/>
  <c r="CR369" i="1"/>
  <c r="CR360" i="1"/>
  <c r="CR357" i="1"/>
  <c r="CR353" i="1"/>
  <c r="CR350" i="1"/>
  <c r="CR346" i="1"/>
  <c r="CR343" i="1"/>
  <c r="CR339" i="1"/>
  <c r="CR332" i="1"/>
  <c r="CR321" i="1"/>
  <c r="CR309" i="1"/>
  <c r="CR301" i="1"/>
  <c r="CR289" i="1"/>
  <c r="CR275" i="1"/>
  <c r="CR268" i="1"/>
  <c r="CR265" i="1"/>
  <c r="CR262" i="1"/>
  <c r="CR257" i="1"/>
  <c r="CR254" i="1"/>
  <c r="CR250" i="1"/>
  <c r="CR246" i="1"/>
  <c r="CR232" i="1"/>
  <c r="CS230" i="1"/>
  <c r="CR230" i="1" s="1"/>
  <c r="CR235" i="1"/>
  <c r="CR227" i="1"/>
  <c r="CR223" i="1"/>
  <c r="CR218" i="1"/>
  <c r="CR189" i="1"/>
  <c r="CR184" i="1"/>
  <c r="CR151" i="1"/>
  <c r="CR143" i="1"/>
  <c r="CR113" i="1"/>
  <c r="CR99" i="1"/>
  <c r="CR96" i="1"/>
  <c r="CR193" i="1"/>
  <c r="CR158" i="1"/>
  <c r="CR155" i="1"/>
  <c r="CR65" i="1"/>
  <c r="CR76" i="1"/>
  <c r="CR80" i="1"/>
  <c r="CR93" i="1"/>
  <c r="CR130" i="1"/>
  <c r="CR136" i="1"/>
  <c r="CR54" i="1"/>
  <c r="K5" i="3"/>
  <c r="J5" i="3"/>
  <c r="I5" i="3"/>
  <c r="H5" i="3"/>
  <c r="G5" i="3"/>
  <c r="F5" i="3"/>
  <c r="E5" i="3"/>
  <c r="D5" i="3"/>
  <c r="B5" i="3"/>
  <c r="A5" i="3"/>
  <c r="CR312" i="1"/>
  <c r="CR313" i="1" s="1"/>
  <c r="CR282" i="1"/>
  <c r="CR283" i="1" s="1"/>
  <c r="CR278" i="1"/>
  <c r="CR279" i="1" s="1"/>
  <c r="CR236" i="1"/>
  <c r="CR237" i="1" s="1"/>
  <c r="CR195" i="1"/>
  <c r="CR196" i="1" s="1"/>
  <c r="CR175" i="1"/>
  <c r="CR176" i="1" s="1"/>
  <c r="CR166" i="1"/>
  <c r="CR167" i="1" s="1"/>
  <c r="CR27" i="1"/>
  <c r="CR28" i="1" s="1"/>
  <c r="CR22" i="1"/>
  <c r="CR23" i="1" s="1"/>
</calcChain>
</file>

<file path=xl/sharedStrings.xml><?xml version="1.0" encoding="utf-8"?>
<sst xmlns="http://schemas.openxmlformats.org/spreadsheetml/2006/main" count="1070" uniqueCount="568">
  <si>
    <t>２０２６年度　教育課程委員会調査用紙（悉皆調査１）</t>
    <rPh sb="4" eb="6">
      <t>ネンド</t>
    </rPh>
    <rPh sb="7" eb="9">
      <t>キョウイク</t>
    </rPh>
    <rPh sb="9" eb="11">
      <t>カテイ</t>
    </rPh>
    <rPh sb="11" eb="14">
      <t>イインカイ</t>
    </rPh>
    <rPh sb="14" eb="18">
      <t>チョウサヨウシ</t>
    </rPh>
    <rPh sb="19" eb="21">
      <t>シッカイ</t>
    </rPh>
    <rPh sb="21" eb="23">
      <t>チョウサ</t>
    </rPh>
    <phoneticPr fontId="1"/>
  </si>
  <si>
    <t>研究主題「教育課程」に関する調査</t>
    <rPh sb="0" eb="4">
      <t>ケンキュウシュダイ</t>
    </rPh>
    <rPh sb="5" eb="9">
      <t>キョウイクカテイ</t>
    </rPh>
    <rPh sb="11" eb="12">
      <t>カン</t>
    </rPh>
    <rPh sb="14" eb="16">
      <t>チョウサ</t>
    </rPh>
    <phoneticPr fontId="1"/>
  </si>
  <si>
    <t>［入力上の注意］</t>
    <rPh sb="1" eb="4">
      <t>ニュウリョクジョウ</t>
    </rPh>
    <rPh sb="5" eb="7">
      <t>チュウイ</t>
    </rPh>
    <phoneticPr fontId="1"/>
  </si>
  <si>
    <t>定時制課程については独立校のみです。</t>
    <rPh sb="0" eb="5">
      <t>テイジセイカテイ</t>
    </rPh>
    <rPh sb="10" eb="13">
      <t>ドクリツコウ</t>
    </rPh>
    <phoneticPr fontId="1"/>
  </si>
  <si>
    <t>調査対象校は、全日制課程を設置する学校「全日制・定時制併設校にあたっては全日制課程のみ」です。</t>
  </si>
  <si>
    <t>（１）</t>
    <phoneticPr fontId="1"/>
  </si>
  <si>
    <t>（２）</t>
    <phoneticPr fontId="1"/>
  </si>
  <si>
    <t>複数の大学科を設置している学校は工業学科について回答してください。</t>
    <rPh sb="0" eb="2">
      <t>フクスウ</t>
    </rPh>
    <rPh sb="3" eb="6">
      <t>ダイガッカ</t>
    </rPh>
    <rPh sb="7" eb="9">
      <t>セッチ</t>
    </rPh>
    <rPh sb="13" eb="15">
      <t>ガッコウ</t>
    </rPh>
    <rPh sb="16" eb="20">
      <t>コウギョウガッカ</t>
    </rPh>
    <rPh sb="24" eb="26">
      <t>カイトウ</t>
    </rPh>
    <phoneticPr fontId="1"/>
  </si>
  <si>
    <t>総合学科高校は回答可能部分で入力をお願いします。</t>
    <rPh sb="0" eb="4">
      <t>ソウゴウガッカ</t>
    </rPh>
    <rPh sb="4" eb="6">
      <t>コウコウ</t>
    </rPh>
    <rPh sb="7" eb="11">
      <t>カイトウカノウ</t>
    </rPh>
    <rPh sb="11" eb="13">
      <t>ブブン</t>
    </rPh>
    <rPh sb="14" eb="16">
      <t>ニュウリョク</t>
    </rPh>
    <rPh sb="18" eb="19">
      <t>ネガ</t>
    </rPh>
    <phoneticPr fontId="1"/>
  </si>
  <si>
    <t>（３）</t>
    <phoneticPr fontId="1"/>
  </si>
  <si>
    <t>（４）</t>
    <phoneticPr fontId="1"/>
  </si>
  <si>
    <t>Ⅰ</t>
    <phoneticPr fontId="1"/>
  </si>
  <si>
    <t>教育課程に関する調査</t>
    <rPh sb="0" eb="4">
      <t>キョウイクカテイ</t>
    </rPh>
    <rPh sb="5" eb="6">
      <t>カン</t>
    </rPh>
    <rPh sb="8" eb="10">
      <t>チョウサ</t>
    </rPh>
    <phoneticPr fontId="1"/>
  </si>
  <si>
    <t>１</t>
    <phoneticPr fontId="1"/>
  </si>
  <si>
    <t>教育課程の実施について伺います。</t>
    <rPh sb="0" eb="4">
      <t>キョウイクカテイ</t>
    </rPh>
    <rPh sb="5" eb="7">
      <t>ジッシ</t>
    </rPh>
    <rPh sb="11" eb="12">
      <t>ウカガ</t>
    </rPh>
    <phoneticPr fontId="1"/>
  </si>
  <si>
    <t>都道府県名</t>
    <rPh sb="0" eb="5">
      <t>トドウフケンメイ</t>
    </rPh>
    <phoneticPr fontId="1"/>
  </si>
  <si>
    <t>都道府県</t>
    <rPh sb="0" eb="4">
      <t>トドウフケン</t>
    </rPh>
    <phoneticPr fontId="1"/>
  </si>
  <si>
    <t>北海道</t>
    <rPh sb="0" eb="3">
      <t>ホッカイドウ</t>
    </rPh>
    <phoneticPr fontId="1"/>
  </si>
  <si>
    <t>青森県</t>
    <rPh sb="0" eb="2">
      <t>アオモリ</t>
    </rPh>
    <rPh sb="2" eb="3">
      <t>ケン</t>
    </rPh>
    <phoneticPr fontId="1"/>
  </si>
  <si>
    <t>岩手県</t>
    <rPh sb="0" eb="3">
      <t>イワテケン</t>
    </rPh>
    <phoneticPr fontId="1"/>
  </si>
  <si>
    <t>宮城県</t>
    <rPh sb="0" eb="3">
      <t>ミヤギケン</t>
    </rPh>
    <phoneticPr fontId="1"/>
  </si>
  <si>
    <t>秋田県</t>
    <rPh sb="0" eb="3">
      <t>アキタケン</t>
    </rPh>
    <phoneticPr fontId="1"/>
  </si>
  <si>
    <t>山形県</t>
    <rPh sb="0" eb="3">
      <t>ヤマガタケン</t>
    </rPh>
    <phoneticPr fontId="1"/>
  </si>
  <si>
    <t>福島県</t>
    <rPh sb="0" eb="3">
      <t>フクシマケン</t>
    </rPh>
    <phoneticPr fontId="1"/>
  </si>
  <si>
    <t>茨城県</t>
    <rPh sb="0" eb="3">
      <t>イバラキケン</t>
    </rPh>
    <phoneticPr fontId="1"/>
  </si>
  <si>
    <t>栃木県</t>
    <rPh sb="0" eb="3">
      <t>トチギケン</t>
    </rPh>
    <phoneticPr fontId="1"/>
  </si>
  <si>
    <t>群馬県</t>
    <rPh sb="0" eb="3">
      <t>グンマケン</t>
    </rPh>
    <phoneticPr fontId="1"/>
  </si>
  <si>
    <t>埼玉県</t>
    <rPh sb="0" eb="3">
      <t>サイタマケン</t>
    </rPh>
    <phoneticPr fontId="1"/>
  </si>
  <si>
    <t>千葉県</t>
    <rPh sb="0" eb="3">
      <t>チバケン</t>
    </rPh>
    <phoneticPr fontId="1"/>
  </si>
  <si>
    <t>東京都</t>
    <rPh sb="0" eb="3">
      <t>トウキョウト</t>
    </rPh>
    <phoneticPr fontId="1"/>
  </si>
  <si>
    <t>神奈川県</t>
    <rPh sb="0" eb="4">
      <t>カナガワケン</t>
    </rPh>
    <phoneticPr fontId="1"/>
  </si>
  <si>
    <t>山梨県</t>
    <rPh sb="0" eb="3">
      <t>ヤマナシケン</t>
    </rPh>
    <phoneticPr fontId="1"/>
  </si>
  <si>
    <t>新潟県</t>
    <rPh sb="0" eb="3">
      <t>ニイガタケン</t>
    </rPh>
    <phoneticPr fontId="1"/>
  </si>
  <si>
    <t>長野県</t>
    <rPh sb="0" eb="3">
      <t>ナガノケン</t>
    </rPh>
    <phoneticPr fontId="1"/>
  </si>
  <si>
    <t>富山県</t>
    <rPh sb="0" eb="2">
      <t>トヤマ</t>
    </rPh>
    <rPh sb="2" eb="3">
      <t>ケン</t>
    </rPh>
    <phoneticPr fontId="1"/>
  </si>
  <si>
    <t>石川県</t>
    <rPh sb="0" eb="3">
      <t>イシカワケン</t>
    </rPh>
    <phoneticPr fontId="1"/>
  </si>
  <si>
    <t>福井県</t>
    <rPh sb="0" eb="2">
      <t>フクイ</t>
    </rPh>
    <rPh sb="2" eb="3">
      <t>ケン</t>
    </rPh>
    <phoneticPr fontId="1"/>
  </si>
  <si>
    <t>静岡県</t>
    <rPh sb="0" eb="2">
      <t>シズオカ</t>
    </rPh>
    <rPh sb="2" eb="3">
      <t>ケン</t>
    </rPh>
    <phoneticPr fontId="1"/>
  </si>
  <si>
    <t>愛知県</t>
    <rPh sb="0" eb="3">
      <t>アイチケン</t>
    </rPh>
    <phoneticPr fontId="1"/>
  </si>
  <si>
    <t>岐阜県</t>
    <rPh sb="0" eb="3">
      <t>ギフケン</t>
    </rPh>
    <phoneticPr fontId="1"/>
  </si>
  <si>
    <t>三重県</t>
    <rPh sb="0" eb="3">
      <t>ミエケン</t>
    </rPh>
    <phoneticPr fontId="1"/>
  </si>
  <si>
    <t>滋賀県</t>
    <rPh sb="0" eb="3">
      <t>シガケン</t>
    </rPh>
    <phoneticPr fontId="1"/>
  </si>
  <si>
    <t>京都府</t>
    <rPh sb="0" eb="3">
      <t>キョウトフ</t>
    </rPh>
    <phoneticPr fontId="1"/>
  </si>
  <si>
    <t>大阪府</t>
    <rPh sb="0" eb="3">
      <t>オオサカフ</t>
    </rPh>
    <phoneticPr fontId="1"/>
  </si>
  <si>
    <t>兵庫県</t>
    <rPh sb="0" eb="3">
      <t>ヒョウゴケン</t>
    </rPh>
    <phoneticPr fontId="1"/>
  </si>
  <si>
    <t>奈良県</t>
    <rPh sb="0" eb="3">
      <t>ナラケン</t>
    </rPh>
    <phoneticPr fontId="1"/>
  </si>
  <si>
    <t>和歌山県</t>
    <rPh sb="0" eb="4">
      <t>ワカヤマケン</t>
    </rPh>
    <phoneticPr fontId="1"/>
  </si>
  <si>
    <t>鳥取県</t>
    <rPh sb="0" eb="3">
      <t>トットリケン</t>
    </rPh>
    <phoneticPr fontId="1"/>
  </si>
  <si>
    <t>島根県</t>
    <rPh sb="0" eb="3">
      <t>シマネケン</t>
    </rPh>
    <phoneticPr fontId="1"/>
  </si>
  <si>
    <t>岡山県</t>
    <rPh sb="0" eb="3">
      <t>オカヤマケン</t>
    </rPh>
    <phoneticPr fontId="1"/>
  </si>
  <si>
    <t>広島県</t>
    <rPh sb="0" eb="3">
      <t>ヒロシマケン</t>
    </rPh>
    <phoneticPr fontId="1"/>
  </si>
  <si>
    <t>山口県</t>
    <rPh sb="0" eb="3">
      <t>ヤマグチケン</t>
    </rPh>
    <phoneticPr fontId="1"/>
  </si>
  <si>
    <t>徳島県</t>
    <rPh sb="0" eb="3">
      <t>トクシマケン</t>
    </rPh>
    <phoneticPr fontId="1"/>
  </si>
  <si>
    <t>香川県</t>
    <rPh sb="0" eb="3">
      <t>カガワケン</t>
    </rPh>
    <phoneticPr fontId="1"/>
  </si>
  <si>
    <t>愛媛県</t>
    <rPh sb="0" eb="3">
      <t>エヒメケン</t>
    </rPh>
    <phoneticPr fontId="1"/>
  </si>
  <si>
    <t>高知県</t>
    <rPh sb="0" eb="3">
      <t>コウチケン</t>
    </rPh>
    <phoneticPr fontId="1"/>
  </si>
  <si>
    <t>福岡県</t>
    <rPh sb="0" eb="3">
      <t>フクオカケン</t>
    </rPh>
    <phoneticPr fontId="1"/>
  </si>
  <si>
    <t>佐賀県</t>
    <rPh sb="0" eb="3">
      <t>サガケン</t>
    </rPh>
    <phoneticPr fontId="1"/>
  </si>
  <si>
    <t>長崎</t>
    <rPh sb="0" eb="2">
      <t>ナガサキ</t>
    </rPh>
    <phoneticPr fontId="1"/>
  </si>
  <si>
    <t>熊本県</t>
    <rPh sb="0" eb="3">
      <t>クマモトケン</t>
    </rPh>
    <phoneticPr fontId="1"/>
  </si>
  <si>
    <t>大分県</t>
    <rPh sb="0" eb="3">
      <t>オオイタケン</t>
    </rPh>
    <phoneticPr fontId="1"/>
  </si>
  <si>
    <t>宮崎県</t>
    <rPh sb="0" eb="3">
      <t>ミヤザキケン</t>
    </rPh>
    <phoneticPr fontId="1"/>
  </si>
  <si>
    <t>鹿児島県</t>
    <rPh sb="0" eb="4">
      <t>カゴシマケン</t>
    </rPh>
    <phoneticPr fontId="1"/>
  </si>
  <si>
    <t>沖縄県</t>
    <rPh sb="0" eb="3">
      <t>オキナワケン</t>
    </rPh>
    <phoneticPr fontId="1"/>
  </si>
  <si>
    <t>学校番号</t>
    <rPh sb="0" eb="4">
      <t>ガッコウバンゴウ</t>
    </rPh>
    <phoneticPr fontId="1"/>
  </si>
  <si>
    <t>学校名</t>
    <rPh sb="0" eb="3">
      <t>ガッコウメイ</t>
    </rPh>
    <phoneticPr fontId="1"/>
  </si>
  <si>
    <t>高等学校</t>
    <rPh sb="0" eb="4">
      <t>コウトウガッコウ</t>
    </rPh>
    <phoneticPr fontId="1"/>
  </si>
  <si>
    <t>　</t>
    <phoneticPr fontId="1"/>
  </si>
  <si>
    <t>（１）編成上の基本的な基本的な考え方は何ですか。（２つ以内）</t>
    <rPh sb="2" eb="5">
      <t>ヘンセイジョウ</t>
    </rPh>
    <rPh sb="7" eb="9">
      <t>キホン</t>
    </rPh>
    <rPh sb="9" eb="10">
      <t>テキ</t>
    </rPh>
    <rPh sb="11" eb="14">
      <t>キホンテキ</t>
    </rPh>
    <rPh sb="15" eb="16">
      <t>カンガ</t>
    </rPh>
    <rPh sb="17" eb="18">
      <t>カタ</t>
    </rPh>
    <rPh sb="19" eb="20">
      <t>ナン</t>
    </rPh>
    <rPh sb="27" eb="29">
      <t>イナイ</t>
    </rPh>
    <phoneticPr fontId="1"/>
  </si>
  <si>
    <t>〇</t>
    <phoneticPr fontId="1"/>
  </si>
  <si>
    <t>ア　基礎的な学力の定着</t>
    <rPh sb="2" eb="5">
      <t>キソテキ</t>
    </rPh>
    <rPh sb="6" eb="8">
      <t>ガクリョク</t>
    </rPh>
    <rPh sb="9" eb="11">
      <t>テイチャク</t>
    </rPh>
    <phoneticPr fontId="1"/>
  </si>
  <si>
    <t>イ　専門的な技術・技能教育の充実</t>
    <rPh sb="2" eb="5">
      <t>センモンテキ</t>
    </rPh>
    <rPh sb="6" eb="8">
      <t>ギジュツ</t>
    </rPh>
    <rPh sb="9" eb="13">
      <t>ギノウキョウイク</t>
    </rPh>
    <rPh sb="14" eb="16">
      <t>ジュウジツ</t>
    </rPh>
    <phoneticPr fontId="1"/>
  </si>
  <si>
    <t>ウ　キャリア教育の推進</t>
    <rPh sb="6" eb="8">
      <t>キョウイク</t>
    </rPh>
    <rPh sb="9" eb="11">
      <t>スイシン</t>
    </rPh>
    <phoneticPr fontId="1"/>
  </si>
  <si>
    <t>エ　大学等進学希望者への対応</t>
    <rPh sb="2" eb="5">
      <t>ダイガクトウ</t>
    </rPh>
    <rPh sb="5" eb="10">
      <t>シンガクキボウシャ</t>
    </rPh>
    <rPh sb="12" eb="14">
      <t>タイオウ</t>
    </rPh>
    <phoneticPr fontId="1"/>
  </si>
  <si>
    <t>オ　グローバルへの対応</t>
    <rPh sb="9" eb="11">
      <t>タイオウ</t>
    </rPh>
    <phoneticPr fontId="1"/>
  </si>
  <si>
    <t>カ　産業界との連携</t>
    <rPh sb="2" eb="5">
      <t>サンギョウカイ</t>
    </rPh>
    <rPh sb="7" eb="9">
      <t>レンケイ</t>
    </rPh>
    <phoneticPr fontId="1"/>
  </si>
  <si>
    <t>キ　その他</t>
    <rPh sb="4" eb="5">
      <t>ホカ</t>
    </rPh>
    <phoneticPr fontId="1"/>
  </si>
  <si>
    <t>（２）教育課程の実施にあたって、特に取り組む内容は何ですか。（３つ以内）</t>
    <rPh sb="3" eb="5">
      <t>キョウイク</t>
    </rPh>
    <rPh sb="5" eb="7">
      <t>カテイ</t>
    </rPh>
    <rPh sb="8" eb="10">
      <t>ジッシ</t>
    </rPh>
    <rPh sb="16" eb="17">
      <t>トク</t>
    </rPh>
    <rPh sb="18" eb="19">
      <t>ト</t>
    </rPh>
    <rPh sb="20" eb="21">
      <t>ク</t>
    </rPh>
    <rPh sb="22" eb="24">
      <t>ナイヨウ</t>
    </rPh>
    <rPh sb="25" eb="26">
      <t>ナン</t>
    </rPh>
    <rPh sb="33" eb="35">
      <t>イナイ</t>
    </rPh>
    <phoneticPr fontId="1"/>
  </si>
  <si>
    <t>イ　学習習慣の確立</t>
    <rPh sb="2" eb="4">
      <t>ガクシュウ</t>
    </rPh>
    <rPh sb="4" eb="6">
      <t>シュウカン</t>
    </rPh>
    <rPh sb="7" eb="9">
      <t>カクリツ</t>
    </rPh>
    <phoneticPr fontId="1"/>
  </si>
  <si>
    <t>ウ　伝統や文化に関する教育</t>
    <rPh sb="2" eb="4">
      <t>デントウ</t>
    </rPh>
    <rPh sb="5" eb="7">
      <t>ブンカ</t>
    </rPh>
    <rPh sb="8" eb="9">
      <t>カン</t>
    </rPh>
    <rPh sb="11" eb="13">
      <t>キョウイク</t>
    </rPh>
    <phoneticPr fontId="1"/>
  </si>
  <si>
    <t>エ　環境保全に関する教育</t>
    <rPh sb="2" eb="4">
      <t>カンキョウ</t>
    </rPh>
    <rPh sb="4" eb="6">
      <t>ホゼン</t>
    </rPh>
    <rPh sb="7" eb="8">
      <t>カン</t>
    </rPh>
    <rPh sb="10" eb="12">
      <t>キョウイク</t>
    </rPh>
    <phoneticPr fontId="1"/>
  </si>
  <si>
    <t>カ　食育の推進</t>
    <rPh sb="2" eb="4">
      <t>ショクイク</t>
    </rPh>
    <rPh sb="5" eb="7">
      <t>スイシン</t>
    </rPh>
    <phoneticPr fontId="1"/>
  </si>
  <si>
    <t>キ　安全教育の推進</t>
    <rPh sb="2" eb="6">
      <t>アンゼンキョウイク</t>
    </rPh>
    <rPh sb="7" eb="9">
      <t>スイシン</t>
    </rPh>
    <phoneticPr fontId="1"/>
  </si>
  <si>
    <t>ク　言語能力の育成</t>
    <rPh sb="2" eb="6">
      <t>ゲンゴノウリョク</t>
    </rPh>
    <rPh sb="7" eb="9">
      <t>イクセイ</t>
    </rPh>
    <phoneticPr fontId="1"/>
  </si>
  <si>
    <t>ケ　理数教育</t>
    <rPh sb="2" eb="6">
      <t>リスウキョウイク</t>
    </rPh>
    <phoneticPr fontId="1"/>
  </si>
  <si>
    <t>コ　道徳教育</t>
    <rPh sb="2" eb="6">
      <t>ドウトクキョウイク</t>
    </rPh>
    <phoneticPr fontId="1"/>
  </si>
  <si>
    <t>サ　外国語教育</t>
    <rPh sb="2" eb="5">
      <t>ガイコクゴ</t>
    </rPh>
    <rPh sb="5" eb="7">
      <t>キョウイク</t>
    </rPh>
    <phoneticPr fontId="1"/>
  </si>
  <si>
    <t>シ　職業教育</t>
    <rPh sb="2" eb="6">
      <t>ショクギョウキョウイク</t>
    </rPh>
    <phoneticPr fontId="1"/>
  </si>
  <si>
    <t>ス　主権者教育</t>
    <rPh sb="2" eb="5">
      <t>シュケンシャ</t>
    </rPh>
    <rPh sb="5" eb="7">
      <t>キョウイク</t>
    </rPh>
    <phoneticPr fontId="1"/>
  </si>
  <si>
    <t>セ　消費者教育</t>
    <rPh sb="2" eb="5">
      <t>ショウヒシャ</t>
    </rPh>
    <rPh sb="5" eb="7">
      <t>キョウイク</t>
    </rPh>
    <phoneticPr fontId="1"/>
  </si>
  <si>
    <t>ソ　情報教育</t>
    <rPh sb="2" eb="6">
      <t>ジョウホウキョウイク</t>
    </rPh>
    <phoneticPr fontId="1"/>
  </si>
  <si>
    <t>タ　その他</t>
    <rPh sb="4" eb="5">
      <t>ホカ</t>
    </rPh>
    <phoneticPr fontId="1"/>
  </si>
  <si>
    <t>（３）卒業までの履修単位について伺います。</t>
    <rPh sb="3" eb="5">
      <t>ソツギョウ</t>
    </rPh>
    <rPh sb="8" eb="10">
      <t>リシュウ</t>
    </rPh>
    <rPh sb="10" eb="12">
      <t>タンイ</t>
    </rPh>
    <rPh sb="16" eb="17">
      <t>ウカガ</t>
    </rPh>
    <phoneticPr fontId="1"/>
  </si>
  <si>
    <t>総計</t>
    <rPh sb="0" eb="2">
      <t>ソウケイ</t>
    </rPh>
    <phoneticPr fontId="1"/>
  </si>
  <si>
    <t>共通科目</t>
    <rPh sb="0" eb="4">
      <t>キョウツウカモク</t>
    </rPh>
    <phoneticPr fontId="1"/>
  </si>
  <si>
    <t>専門科目</t>
    <rPh sb="0" eb="4">
      <t>センモンカモク</t>
    </rPh>
    <phoneticPr fontId="1"/>
  </si>
  <si>
    <t>単位</t>
    <rPh sb="0" eb="2">
      <t>タンイ</t>
    </rPh>
    <phoneticPr fontId="1"/>
  </si>
  <si>
    <t>全員履修科目単位数</t>
    <rPh sb="0" eb="6">
      <t>ゼンインリシュウカモク</t>
    </rPh>
    <rPh sb="6" eb="9">
      <t>タンイスウ</t>
    </rPh>
    <phoneticPr fontId="1"/>
  </si>
  <si>
    <t>選択科目単位数（最大）</t>
    <rPh sb="0" eb="4">
      <t>センタクカモク</t>
    </rPh>
    <rPh sb="4" eb="7">
      <t>タンイスウ</t>
    </rPh>
    <rPh sb="8" eb="10">
      <t>サイダイ</t>
    </rPh>
    <phoneticPr fontId="1"/>
  </si>
  <si>
    <t>課題研究の単位数（代替を含む）</t>
    <rPh sb="0" eb="4">
      <t>カダイケンキュウ</t>
    </rPh>
    <rPh sb="5" eb="8">
      <t>タンイスウ</t>
    </rPh>
    <rPh sb="9" eb="11">
      <t>ダイタイ</t>
    </rPh>
    <rPh sb="12" eb="13">
      <t>フク</t>
    </rPh>
    <phoneticPr fontId="1"/>
  </si>
  <si>
    <t>単位（HR活動の時間数を含んで回答してください）</t>
    <rPh sb="0" eb="2">
      <t>タンイ</t>
    </rPh>
    <rPh sb="5" eb="7">
      <t>カツドウ</t>
    </rPh>
    <rPh sb="8" eb="10">
      <t>ジカン</t>
    </rPh>
    <rPh sb="10" eb="11">
      <t>スウ</t>
    </rPh>
    <rPh sb="12" eb="13">
      <t>フク</t>
    </rPh>
    <rPh sb="15" eb="17">
      <t>カイトウ</t>
    </rPh>
    <phoneticPr fontId="1"/>
  </si>
  <si>
    <t>①実施予定単位の検討状況を教えてください。</t>
    <rPh sb="1" eb="3">
      <t>ジッシ</t>
    </rPh>
    <rPh sb="3" eb="5">
      <t>ヨテイ</t>
    </rPh>
    <rPh sb="5" eb="7">
      <t>タンイ</t>
    </rPh>
    <rPh sb="8" eb="10">
      <t>ケントウ</t>
    </rPh>
    <rPh sb="10" eb="12">
      <t>ジョウキョウ</t>
    </rPh>
    <rPh sb="13" eb="14">
      <t>オシ</t>
    </rPh>
    <phoneticPr fontId="1"/>
  </si>
  <si>
    <t>ア　決定済</t>
    <rPh sb="2" eb="4">
      <t>ケッテイ</t>
    </rPh>
    <rPh sb="4" eb="5">
      <t>スミ</t>
    </rPh>
    <phoneticPr fontId="1"/>
  </si>
  <si>
    <t>イ　検討中</t>
    <rPh sb="2" eb="5">
      <t>ケントウチュウ</t>
    </rPh>
    <phoneticPr fontId="1"/>
  </si>
  <si>
    <t>②数学の予定または決定の単位数をお答えください。</t>
    <rPh sb="1" eb="3">
      <t>スウガク</t>
    </rPh>
    <rPh sb="4" eb="6">
      <t>ヨテイ</t>
    </rPh>
    <rPh sb="9" eb="11">
      <t>ケッテイ</t>
    </rPh>
    <rPh sb="12" eb="15">
      <t>タンイスウ</t>
    </rPh>
    <rPh sb="17" eb="18">
      <t>コタ</t>
    </rPh>
    <phoneticPr fontId="1"/>
  </si>
  <si>
    <t>数学Ⅰ</t>
    <rPh sb="0" eb="2">
      <t>スウガク</t>
    </rPh>
    <phoneticPr fontId="1"/>
  </si>
  <si>
    <t>数学Ⅱ</t>
    <rPh sb="0" eb="3">
      <t>スウガクニ</t>
    </rPh>
    <phoneticPr fontId="1"/>
  </si>
  <si>
    <t>数学Ⅲ</t>
    <rPh sb="0" eb="2">
      <t>スウガク</t>
    </rPh>
    <phoneticPr fontId="1"/>
  </si>
  <si>
    <t>数学Ａ</t>
    <rPh sb="0" eb="2">
      <t>スウガク</t>
    </rPh>
    <phoneticPr fontId="1"/>
  </si>
  <si>
    <t>数学Ｂ</t>
    <rPh sb="0" eb="2">
      <t>スウガク</t>
    </rPh>
    <phoneticPr fontId="1"/>
  </si>
  <si>
    <t>数学Ｃ</t>
    <rPh sb="0" eb="2">
      <t>スウガク</t>
    </rPh>
    <phoneticPr fontId="1"/>
  </si>
  <si>
    <t>科学と人間生活</t>
    <rPh sb="0" eb="2">
      <t>カガク</t>
    </rPh>
    <rPh sb="3" eb="5">
      <t>ニンゲン</t>
    </rPh>
    <rPh sb="5" eb="7">
      <t>セイカツ</t>
    </rPh>
    <phoneticPr fontId="1"/>
  </si>
  <si>
    <t>物理基礎</t>
    <rPh sb="0" eb="2">
      <t>ブツリ</t>
    </rPh>
    <rPh sb="2" eb="4">
      <t>キソ</t>
    </rPh>
    <phoneticPr fontId="1"/>
  </si>
  <si>
    <t>物理</t>
    <rPh sb="0" eb="2">
      <t>ブツリ</t>
    </rPh>
    <phoneticPr fontId="1"/>
  </si>
  <si>
    <t>化学基礎</t>
    <rPh sb="0" eb="2">
      <t>カガク</t>
    </rPh>
    <rPh sb="2" eb="4">
      <t>キソ</t>
    </rPh>
    <phoneticPr fontId="1"/>
  </si>
  <si>
    <t>化学</t>
    <rPh sb="0" eb="2">
      <t>カガク</t>
    </rPh>
    <phoneticPr fontId="1"/>
  </si>
  <si>
    <t>生物基礎</t>
    <rPh sb="0" eb="2">
      <t>セイブツ</t>
    </rPh>
    <rPh sb="2" eb="4">
      <t>キソ</t>
    </rPh>
    <phoneticPr fontId="1"/>
  </si>
  <si>
    <t>生物</t>
    <rPh sb="0" eb="2">
      <t>セイブツ</t>
    </rPh>
    <phoneticPr fontId="1"/>
  </si>
  <si>
    <t>地学基礎</t>
    <rPh sb="0" eb="2">
      <t>チガク</t>
    </rPh>
    <rPh sb="2" eb="4">
      <t>キソ</t>
    </rPh>
    <phoneticPr fontId="1"/>
  </si>
  <si>
    <t>地学</t>
    <rPh sb="0" eb="2">
      <t>チガク</t>
    </rPh>
    <phoneticPr fontId="1"/>
  </si>
  <si>
    <t>（５）進学希望者の指導について</t>
    <rPh sb="3" eb="5">
      <t>シンガク</t>
    </rPh>
    <rPh sb="5" eb="8">
      <t>キボウシャ</t>
    </rPh>
    <rPh sb="9" eb="11">
      <t>シドウ</t>
    </rPh>
    <phoneticPr fontId="1"/>
  </si>
  <si>
    <t>①進学希望者の指導について教育課程上の対応をしていますか。</t>
    <rPh sb="1" eb="3">
      <t>シンガク</t>
    </rPh>
    <rPh sb="3" eb="6">
      <t>キボウシャ</t>
    </rPh>
    <rPh sb="7" eb="9">
      <t>シドウ</t>
    </rPh>
    <rPh sb="13" eb="15">
      <t>キョウイク</t>
    </rPh>
    <rPh sb="15" eb="17">
      <t>カテイ</t>
    </rPh>
    <rPh sb="17" eb="18">
      <t>ジョウ</t>
    </rPh>
    <rPh sb="19" eb="21">
      <t>タイオウ</t>
    </rPh>
    <phoneticPr fontId="1"/>
  </si>
  <si>
    <t>ア　はい</t>
    <phoneticPr fontId="1"/>
  </si>
  <si>
    <t>イ　いいえ</t>
    <phoneticPr fontId="1"/>
  </si>
  <si>
    <t>②①でアと回答した学校に伺います。</t>
    <rPh sb="5" eb="7">
      <t>カイトウ</t>
    </rPh>
    <rPh sb="9" eb="11">
      <t>ガッコウ</t>
    </rPh>
    <rPh sb="12" eb="13">
      <t>ウカガ</t>
    </rPh>
    <phoneticPr fontId="1"/>
  </si>
  <si>
    <t>ⅰ　どのような対応をしていますか。（複数回答可）</t>
    <rPh sb="7" eb="9">
      <t>タイオウ</t>
    </rPh>
    <rPh sb="18" eb="20">
      <t>フクスウ</t>
    </rPh>
    <rPh sb="20" eb="22">
      <t>カイトウ</t>
    </rPh>
    <rPh sb="22" eb="23">
      <t>カ</t>
    </rPh>
    <phoneticPr fontId="1"/>
  </si>
  <si>
    <t>ア　選択教科</t>
    <rPh sb="2" eb="4">
      <t>センタク</t>
    </rPh>
    <rPh sb="4" eb="6">
      <t>キョウカ</t>
    </rPh>
    <phoneticPr fontId="1"/>
  </si>
  <si>
    <t>ウ　その他</t>
    <rPh sb="4" eb="5">
      <t>ホカ</t>
    </rPh>
    <phoneticPr fontId="1"/>
  </si>
  <si>
    <t>ⅱ　ⅰでアと回答した場合の選択教科・科目名（複数回答可）</t>
    <rPh sb="6" eb="8">
      <t>カイトウ</t>
    </rPh>
    <rPh sb="10" eb="12">
      <t>バアイ</t>
    </rPh>
    <rPh sb="13" eb="15">
      <t>センタク</t>
    </rPh>
    <rPh sb="15" eb="17">
      <t>キョウカ</t>
    </rPh>
    <rPh sb="18" eb="20">
      <t>カモク</t>
    </rPh>
    <rPh sb="20" eb="21">
      <t>メイ</t>
    </rPh>
    <rPh sb="22" eb="24">
      <t>フクスウ</t>
    </rPh>
    <rPh sb="24" eb="26">
      <t>カイトウ</t>
    </rPh>
    <rPh sb="26" eb="27">
      <t>カ</t>
    </rPh>
    <phoneticPr fontId="1"/>
  </si>
  <si>
    <t>ア　国語</t>
    <rPh sb="2" eb="4">
      <t>コクゴ</t>
    </rPh>
    <phoneticPr fontId="1"/>
  </si>
  <si>
    <t>イ　数学</t>
    <rPh sb="2" eb="4">
      <t>スウガク</t>
    </rPh>
    <phoneticPr fontId="1"/>
  </si>
  <si>
    <t>ウ　英語</t>
    <rPh sb="2" eb="4">
      <t>エイゴ</t>
    </rPh>
    <phoneticPr fontId="1"/>
  </si>
  <si>
    <t>エ　物理</t>
    <rPh sb="2" eb="4">
      <t>ブツリ</t>
    </rPh>
    <phoneticPr fontId="1"/>
  </si>
  <si>
    <t>オ　化学</t>
    <rPh sb="2" eb="4">
      <t>カガク</t>
    </rPh>
    <phoneticPr fontId="1"/>
  </si>
  <si>
    <t>カ　地歴・公民</t>
    <rPh sb="2" eb="4">
      <t>チレキ</t>
    </rPh>
    <rPh sb="5" eb="7">
      <t>コウミン</t>
    </rPh>
    <phoneticPr fontId="1"/>
  </si>
  <si>
    <t>ⅲ　ⅰでアと回答した場合の進学を考慮した３年間での選択教科・科目の単位数</t>
    <rPh sb="6" eb="8">
      <t>カイトウ</t>
    </rPh>
    <rPh sb="10" eb="12">
      <t>バアイ</t>
    </rPh>
    <rPh sb="13" eb="15">
      <t>シンガク</t>
    </rPh>
    <rPh sb="16" eb="18">
      <t>コウリョ</t>
    </rPh>
    <rPh sb="21" eb="23">
      <t>ネンカン</t>
    </rPh>
    <rPh sb="25" eb="27">
      <t>センタク</t>
    </rPh>
    <rPh sb="27" eb="29">
      <t>キョウカ</t>
    </rPh>
    <rPh sb="30" eb="32">
      <t>カモク</t>
    </rPh>
    <rPh sb="33" eb="36">
      <t>タンイスウ</t>
    </rPh>
    <phoneticPr fontId="1"/>
  </si>
  <si>
    <t>ア　４単位以下</t>
    <rPh sb="3" eb="5">
      <t>タンイ</t>
    </rPh>
    <rPh sb="5" eb="7">
      <t>イカ</t>
    </rPh>
    <phoneticPr fontId="1"/>
  </si>
  <si>
    <t>イ　６単位以下</t>
    <rPh sb="3" eb="5">
      <t>タンイ</t>
    </rPh>
    <rPh sb="5" eb="7">
      <t>イカ</t>
    </rPh>
    <phoneticPr fontId="1"/>
  </si>
  <si>
    <t>ウ　８単位以下</t>
    <rPh sb="3" eb="5">
      <t>タンイ</t>
    </rPh>
    <rPh sb="5" eb="7">
      <t>イカ</t>
    </rPh>
    <phoneticPr fontId="1"/>
  </si>
  <si>
    <t>エ　１０単位以下</t>
    <rPh sb="4" eb="6">
      <t>タンイ</t>
    </rPh>
    <rPh sb="6" eb="8">
      <t>イカ</t>
    </rPh>
    <phoneticPr fontId="1"/>
  </si>
  <si>
    <t>オ　１１単位以上</t>
    <rPh sb="4" eb="6">
      <t>タンイ</t>
    </rPh>
    <rPh sb="6" eb="8">
      <t>イジョウ</t>
    </rPh>
    <phoneticPr fontId="1"/>
  </si>
  <si>
    <t>③教育課程以下で何か対応していますか。</t>
    <rPh sb="1" eb="3">
      <t>キョウイク</t>
    </rPh>
    <rPh sb="3" eb="5">
      <t>カテイ</t>
    </rPh>
    <rPh sb="5" eb="7">
      <t>イカ</t>
    </rPh>
    <rPh sb="8" eb="9">
      <t>ナニ</t>
    </rPh>
    <rPh sb="10" eb="12">
      <t>タイオウ</t>
    </rPh>
    <phoneticPr fontId="1"/>
  </si>
  <si>
    <t>④③でアと回答した学校に伺います。</t>
    <rPh sb="5" eb="7">
      <t>カイトウ</t>
    </rPh>
    <rPh sb="9" eb="11">
      <t>ガッコウ</t>
    </rPh>
    <rPh sb="12" eb="13">
      <t>ウカガ</t>
    </rPh>
    <phoneticPr fontId="1"/>
  </si>
  <si>
    <t>ⅰ　どのような次期に対応をしていますか。（複数回答可）</t>
    <rPh sb="7" eb="9">
      <t>ジキ</t>
    </rPh>
    <rPh sb="10" eb="12">
      <t>タイオウ</t>
    </rPh>
    <rPh sb="21" eb="23">
      <t>フクスウ</t>
    </rPh>
    <rPh sb="23" eb="25">
      <t>カイトウ</t>
    </rPh>
    <rPh sb="25" eb="26">
      <t>カ</t>
    </rPh>
    <phoneticPr fontId="1"/>
  </si>
  <si>
    <t>ア　早朝もしくは放課後の課外授業で対応</t>
    <rPh sb="2" eb="4">
      <t>ソウチョウ</t>
    </rPh>
    <rPh sb="8" eb="11">
      <t>ホウカゴ</t>
    </rPh>
    <rPh sb="12" eb="14">
      <t>カガイ</t>
    </rPh>
    <rPh sb="14" eb="16">
      <t>ジュギョウ</t>
    </rPh>
    <rPh sb="17" eb="19">
      <t>タイオウ</t>
    </rPh>
    <phoneticPr fontId="1"/>
  </si>
  <si>
    <t>イ　長期休業中</t>
    <rPh sb="2" eb="4">
      <t>チョウキ</t>
    </rPh>
    <rPh sb="4" eb="7">
      <t>キュウギョウチュウ</t>
    </rPh>
    <phoneticPr fontId="1"/>
  </si>
  <si>
    <t>①大学入学共通テストを受験していますか。</t>
    <rPh sb="1" eb="3">
      <t>ダイガク</t>
    </rPh>
    <rPh sb="3" eb="5">
      <t>ニュウガク</t>
    </rPh>
    <rPh sb="5" eb="7">
      <t>キョウツウ</t>
    </rPh>
    <rPh sb="11" eb="13">
      <t>ジュケン</t>
    </rPh>
    <phoneticPr fontId="1"/>
  </si>
  <si>
    <t>ⅰ　昨年度の受験者は何名ですか。（過年度卒も含む）</t>
    <rPh sb="2" eb="5">
      <t>サクネンド</t>
    </rPh>
    <rPh sb="6" eb="9">
      <t>ジュケンシャ</t>
    </rPh>
    <rPh sb="10" eb="12">
      <t>ナンメイ</t>
    </rPh>
    <rPh sb="17" eb="20">
      <t>カネンド</t>
    </rPh>
    <rPh sb="20" eb="21">
      <t>ソツ</t>
    </rPh>
    <rPh sb="22" eb="23">
      <t>フク</t>
    </rPh>
    <phoneticPr fontId="1"/>
  </si>
  <si>
    <t>ア　５名以内</t>
    <rPh sb="3" eb="4">
      <t>メイ</t>
    </rPh>
    <rPh sb="4" eb="6">
      <t>イナイ</t>
    </rPh>
    <phoneticPr fontId="1"/>
  </si>
  <si>
    <t>イ　６名から１０名</t>
    <rPh sb="3" eb="4">
      <t>メイ</t>
    </rPh>
    <rPh sb="8" eb="9">
      <t>メイ</t>
    </rPh>
    <phoneticPr fontId="1"/>
  </si>
  <si>
    <t>ウ　１１名以上</t>
    <rPh sb="4" eb="5">
      <t>メイ</t>
    </rPh>
    <rPh sb="5" eb="7">
      <t>イジョウ</t>
    </rPh>
    <phoneticPr fontId="1"/>
  </si>
  <si>
    <t>エ　２１名以上</t>
    <rPh sb="4" eb="5">
      <t>メイ</t>
    </rPh>
    <rPh sb="5" eb="7">
      <t>イジョウ</t>
    </rPh>
    <phoneticPr fontId="1"/>
  </si>
  <si>
    <t>ⅱ　どのような対応をしていますか。</t>
    <rPh sb="7" eb="9">
      <t>タイオウ</t>
    </rPh>
    <phoneticPr fontId="1"/>
  </si>
  <si>
    <t>ア　教育課程上で対応</t>
    <rPh sb="2" eb="4">
      <t>キョウイク</t>
    </rPh>
    <rPh sb="4" eb="6">
      <t>カテイ</t>
    </rPh>
    <rPh sb="6" eb="7">
      <t>ジョウ</t>
    </rPh>
    <rPh sb="8" eb="10">
      <t>タイオウ</t>
    </rPh>
    <phoneticPr fontId="1"/>
  </si>
  <si>
    <t>イ　教育課程以外で対応</t>
    <rPh sb="2" eb="4">
      <t>キョウイク</t>
    </rPh>
    <rPh sb="4" eb="6">
      <t>カテイ</t>
    </rPh>
    <rPh sb="6" eb="8">
      <t>イガイ</t>
    </rPh>
    <rPh sb="9" eb="11">
      <t>タイオウ</t>
    </rPh>
    <phoneticPr fontId="1"/>
  </si>
  <si>
    <t>ⅲ　対応している教科・科目名（複数回答可）</t>
    <rPh sb="2" eb="4">
      <t>タイオウ</t>
    </rPh>
    <rPh sb="8" eb="10">
      <t>キョウカ</t>
    </rPh>
    <rPh sb="11" eb="13">
      <t>カモク</t>
    </rPh>
    <rPh sb="13" eb="14">
      <t>メイ</t>
    </rPh>
    <rPh sb="15" eb="17">
      <t>フクスウ</t>
    </rPh>
    <rPh sb="17" eb="19">
      <t>カイトウ</t>
    </rPh>
    <rPh sb="19" eb="20">
      <t>カ</t>
    </rPh>
    <phoneticPr fontId="1"/>
  </si>
  <si>
    <t>ⅳ　実際に受験した教科・科目名（複数回答可）</t>
    <rPh sb="2" eb="4">
      <t>ジッサイ</t>
    </rPh>
    <rPh sb="5" eb="7">
      <t>ジュケン</t>
    </rPh>
    <rPh sb="9" eb="11">
      <t>キョウカ</t>
    </rPh>
    <rPh sb="12" eb="14">
      <t>カモク</t>
    </rPh>
    <rPh sb="14" eb="15">
      <t>メイ</t>
    </rPh>
    <rPh sb="16" eb="18">
      <t>フクスウ</t>
    </rPh>
    <rPh sb="18" eb="20">
      <t>カイトウ</t>
    </rPh>
    <rPh sb="20" eb="21">
      <t>カ</t>
    </rPh>
    <phoneticPr fontId="1"/>
  </si>
  <si>
    <t>①ＩＣＴ機器の活用について</t>
    <rPh sb="4" eb="6">
      <t>キキ</t>
    </rPh>
    <rPh sb="7" eb="9">
      <t>カツヨウ</t>
    </rPh>
    <phoneticPr fontId="1"/>
  </si>
  <si>
    <t>工業専門科目の座学で、ＩＣＴ機器の活用についてお答えください。</t>
    <rPh sb="0" eb="2">
      <t>コウギョウ</t>
    </rPh>
    <rPh sb="2" eb="4">
      <t>センモン</t>
    </rPh>
    <rPh sb="4" eb="6">
      <t>カモク</t>
    </rPh>
    <rPh sb="7" eb="9">
      <t>ザガク</t>
    </rPh>
    <rPh sb="14" eb="16">
      <t>キキ</t>
    </rPh>
    <rPh sb="17" eb="19">
      <t>カツヨウ</t>
    </rPh>
    <rPh sb="24" eb="25">
      <t>コタ</t>
    </rPh>
    <phoneticPr fontId="1"/>
  </si>
  <si>
    <t>ア　よく活用している</t>
    <rPh sb="4" eb="6">
      <t>カツヨウ</t>
    </rPh>
    <phoneticPr fontId="1"/>
  </si>
  <si>
    <t>イ　少し活用している</t>
    <rPh sb="2" eb="3">
      <t>スコ</t>
    </rPh>
    <rPh sb="4" eb="6">
      <t>カツヨウ</t>
    </rPh>
    <phoneticPr fontId="1"/>
  </si>
  <si>
    <t>ウ　あまり活用していない</t>
    <rPh sb="5" eb="7">
      <t>カツヨウ</t>
    </rPh>
    <phoneticPr fontId="1"/>
  </si>
  <si>
    <t>エ　全く活用していない</t>
    <rPh sb="2" eb="3">
      <t>マッタ</t>
    </rPh>
    <rPh sb="4" eb="6">
      <t>カツヨウ</t>
    </rPh>
    <phoneticPr fontId="1"/>
  </si>
  <si>
    <t>ア　プロジェクタ</t>
    <phoneticPr fontId="1"/>
  </si>
  <si>
    <t>イ　タブレット</t>
    <phoneticPr fontId="1"/>
  </si>
  <si>
    <t>ウ　電子黒板</t>
    <rPh sb="2" eb="4">
      <t>デンシ</t>
    </rPh>
    <rPh sb="4" eb="6">
      <t>コクバン</t>
    </rPh>
    <phoneticPr fontId="1"/>
  </si>
  <si>
    <t>エ　スマートフォン</t>
    <phoneticPr fontId="1"/>
  </si>
  <si>
    <t>オ　デジタルカメラ（ビデオ）</t>
    <phoneticPr fontId="1"/>
  </si>
  <si>
    <t>カ　書画カメラ（実物投影機）</t>
    <rPh sb="2" eb="4">
      <t>ショガ</t>
    </rPh>
    <rPh sb="8" eb="10">
      <t>ジツブツ</t>
    </rPh>
    <rPh sb="10" eb="13">
      <t>トウエイキ</t>
    </rPh>
    <phoneticPr fontId="1"/>
  </si>
  <si>
    <t>ⅱ　ＩＣＴを活用した授業の具体例についてお答えください。（複数回答可）</t>
    <rPh sb="6" eb="8">
      <t>カツヨウ</t>
    </rPh>
    <rPh sb="10" eb="12">
      <t>ジュギョウ</t>
    </rPh>
    <rPh sb="13" eb="16">
      <t>グタイレイ</t>
    </rPh>
    <rPh sb="21" eb="22">
      <t>コタ</t>
    </rPh>
    <rPh sb="29" eb="31">
      <t>フクスウ</t>
    </rPh>
    <rPh sb="31" eb="33">
      <t>カイトウ</t>
    </rPh>
    <rPh sb="33" eb="34">
      <t>カ</t>
    </rPh>
    <phoneticPr fontId="1"/>
  </si>
  <si>
    <t>ア　プロジェクタ、書画カメラによる教材提示</t>
    <rPh sb="9" eb="11">
      <t>ショガ</t>
    </rPh>
    <rPh sb="17" eb="19">
      <t>キョウザイ</t>
    </rPh>
    <rPh sb="19" eb="21">
      <t>テイジ</t>
    </rPh>
    <phoneticPr fontId="1"/>
  </si>
  <si>
    <t>イ　タブレット、スマートフォンを活用しての資料検索や調べ学習</t>
    <rPh sb="16" eb="18">
      <t>カツヨウ</t>
    </rPh>
    <rPh sb="21" eb="23">
      <t>シリョウ</t>
    </rPh>
    <rPh sb="23" eb="25">
      <t>ケンサク</t>
    </rPh>
    <rPh sb="26" eb="27">
      <t>シラ</t>
    </rPh>
    <rPh sb="28" eb="30">
      <t>ガクシュウ</t>
    </rPh>
    <phoneticPr fontId="1"/>
  </si>
  <si>
    <t>ウ　タブレットを活用したプレゼンテーションや意見発表</t>
    <rPh sb="8" eb="10">
      <t>カツヨウ</t>
    </rPh>
    <rPh sb="22" eb="24">
      <t>イケン</t>
    </rPh>
    <rPh sb="24" eb="26">
      <t>ハッピョウ</t>
    </rPh>
    <phoneticPr fontId="1"/>
  </si>
  <si>
    <t>エ　デジタルカメラ、ビデオを活用して動画を提示</t>
    <rPh sb="14" eb="16">
      <t>カツヨウ</t>
    </rPh>
    <rPh sb="18" eb="20">
      <t>ドウガ</t>
    </rPh>
    <rPh sb="21" eb="23">
      <t>テイジ</t>
    </rPh>
    <phoneticPr fontId="1"/>
  </si>
  <si>
    <t>オ　タブレット、スマートフォンを活用した個別学習</t>
    <rPh sb="16" eb="18">
      <t>カツヨウ</t>
    </rPh>
    <rPh sb="20" eb="22">
      <t>コベツ</t>
    </rPh>
    <rPh sb="22" eb="24">
      <t>ガクシュウ</t>
    </rPh>
    <phoneticPr fontId="1"/>
  </si>
  <si>
    <t>カ　その他</t>
    <rPh sb="4" eb="5">
      <t>ホカ</t>
    </rPh>
    <phoneticPr fontId="1"/>
  </si>
  <si>
    <t>④　③でアと回答した学校に伺います。</t>
    <rPh sb="6" eb="8">
      <t>カイトウ</t>
    </rPh>
    <rPh sb="10" eb="12">
      <t>ガッコウ</t>
    </rPh>
    <rPh sb="13" eb="14">
      <t>ウカガ</t>
    </rPh>
    <phoneticPr fontId="1"/>
  </si>
  <si>
    <t>⑥　⑤でアと回答した学校に伺います。</t>
    <rPh sb="6" eb="8">
      <t>カイトウ</t>
    </rPh>
    <rPh sb="10" eb="12">
      <t>ガッコウ</t>
    </rPh>
    <rPh sb="13" eb="14">
      <t>ウカガ</t>
    </rPh>
    <phoneticPr fontId="1"/>
  </si>
  <si>
    <t>（８）遠隔システムについて</t>
    <rPh sb="3" eb="5">
      <t>エンカク</t>
    </rPh>
    <phoneticPr fontId="1"/>
  </si>
  <si>
    <t>①　遠隔システムを利用した授業を行っていますか。</t>
    <rPh sb="2" eb="4">
      <t>エンカク</t>
    </rPh>
    <rPh sb="9" eb="11">
      <t>リヨウ</t>
    </rPh>
    <rPh sb="13" eb="15">
      <t>ジュギョウ</t>
    </rPh>
    <rPh sb="16" eb="17">
      <t>オコナ</t>
    </rPh>
    <phoneticPr fontId="1"/>
  </si>
  <si>
    <t>②　①でアと回答した学校に伺います。</t>
    <rPh sb="6" eb="8">
      <t>カイトウ</t>
    </rPh>
    <rPh sb="10" eb="12">
      <t>ガッコウ</t>
    </rPh>
    <rPh sb="13" eb="14">
      <t>ウカガ</t>
    </rPh>
    <phoneticPr fontId="1"/>
  </si>
  <si>
    <t>具体的な状況得お教えてください。</t>
    <rPh sb="0" eb="2">
      <t>グタイ</t>
    </rPh>
    <rPh sb="2" eb="3">
      <t>テキ</t>
    </rPh>
    <rPh sb="4" eb="6">
      <t>ジョウキョウ</t>
    </rPh>
    <rPh sb="6" eb="7">
      <t>トク</t>
    </rPh>
    <rPh sb="8" eb="9">
      <t>オシ</t>
    </rPh>
    <phoneticPr fontId="1"/>
  </si>
  <si>
    <t>（１０）総合的な探究の時間について</t>
    <rPh sb="4" eb="7">
      <t>ソウゴウテキ</t>
    </rPh>
    <rPh sb="8" eb="10">
      <t>タンキュウ</t>
    </rPh>
    <rPh sb="11" eb="13">
      <t>ジカン</t>
    </rPh>
    <phoneticPr fontId="1"/>
  </si>
  <si>
    <t>学校改革に関する調査</t>
    <rPh sb="0" eb="2">
      <t>ガッコウ</t>
    </rPh>
    <rPh sb="2" eb="4">
      <t>カイカク</t>
    </rPh>
    <rPh sb="5" eb="6">
      <t>カン</t>
    </rPh>
    <rPh sb="8" eb="10">
      <t>チョウサ</t>
    </rPh>
    <phoneticPr fontId="1"/>
  </si>
  <si>
    <t>学校改革・活性化について</t>
    <rPh sb="0" eb="2">
      <t>ガッコウ</t>
    </rPh>
    <rPh sb="2" eb="4">
      <t>カイカク</t>
    </rPh>
    <rPh sb="5" eb="8">
      <t>カッセイカ</t>
    </rPh>
    <phoneticPr fontId="1"/>
  </si>
  <si>
    <t>（１）学校改革・学校活性化で特に力を入れているものを伺います。（３つ以内）</t>
    <rPh sb="3" eb="5">
      <t>ガッコウ</t>
    </rPh>
    <rPh sb="5" eb="7">
      <t>カイカク</t>
    </rPh>
    <rPh sb="8" eb="10">
      <t>ガッコウ</t>
    </rPh>
    <rPh sb="10" eb="13">
      <t>カッセイカ</t>
    </rPh>
    <rPh sb="14" eb="15">
      <t>トク</t>
    </rPh>
    <rPh sb="16" eb="17">
      <t>チカラ</t>
    </rPh>
    <rPh sb="18" eb="19">
      <t>イ</t>
    </rPh>
    <rPh sb="26" eb="27">
      <t>ウカガ</t>
    </rPh>
    <rPh sb="34" eb="36">
      <t>イナイ</t>
    </rPh>
    <phoneticPr fontId="1"/>
  </si>
  <si>
    <t>ア　学校統合</t>
    <rPh sb="2" eb="4">
      <t>ガッコウ</t>
    </rPh>
    <rPh sb="4" eb="6">
      <t>トウゴウ</t>
    </rPh>
    <phoneticPr fontId="1"/>
  </si>
  <si>
    <t>イ　学科の新設や改編</t>
    <rPh sb="2" eb="4">
      <t>ガッカ</t>
    </rPh>
    <rPh sb="5" eb="7">
      <t>シンセツ</t>
    </rPh>
    <rPh sb="8" eb="10">
      <t>カイヘン</t>
    </rPh>
    <phoneticPr fontId="1"/>
  </si>
  <si>
    <t>ウ　入学者選抜の見直し</t>
    <rPh sb="2" eb="5">
      <t>ニュウガクシャ</t>
    </rPh>
    <rPh sb="5" eb="7">
      <t>センバツ</t>
    </rPh>
    <rPh sb="8" eb="10">
      <t>ミナオ</t>
    </rPh>
    <phoneticPr fontId="1"/>
  </si>
  <si>
    <t>エ　特色ある教育課程の編成</t>
    <rPh sb="2" eb="4">
      <t>トクショク</t>
    </rPh>
    <rPh sb="6" eb="8">
      <t>キョウイク</t>
    </rPh>
    <rPh sb="8" eb="10">
      <t>カテイ</t>
    </rPh>
    <rPh sb="11" eb="13">
      <t>ヘンセイ</t>
    </rPh>
    <phoneticPr fontId="1"/>
  </si>
  <si>
    <t>オ　学校評価</t>
    <rPh sb="2" eb="6">
      <t>ガッコウヒョウカ</t>
    </rPh>
    <phoneticPr fontId="1"/>
  </si>
  <si>
    <t>カ　職員の意識</t>
    <rPh sb="2" eb="4">
      <t>ショクイン</t>
    </rPh>
    <rPh sb="5" eb="7">
      <t>イシキ</t>
    </rPh>
    <phoneticPr fontId="1"/>
  </si>
  <si>
    <t>キ　ものづくり</t>
    <phoneticPr fontId="1"/>
  </si>
  <si>
    <t>ケ　進学指導</t>
    <rPh sb="2" eb="4">
      <t>シンガク</t>
    </rPh>
    <rPh sb="4" eb="6">
      <t>シドウ</t>
    </rPh>
    <phoneticPr fontId="1"/>
  </si>
  <si>
    <t>コ　就職指導</t>
    <rPh sb="2" eb="4">
      <t>シュウショク</t>
    </rPh>
    <rPh sb="4" eb="6">
      <t>シドウ</t>
    </rPh>
    <phoneticPr fontId="1"/>
  </si>
  <si>
    <t>サ　資格指導</t>
    <rPh sb="2" eb="6">
      <t>シカクシドウ</t>
    </rPh>
    <phoneticPr fontId="1"/>
  </si>
  <si>
    <t>シ　部活動</t>
    <rPh sb="2" eb="5">
      <t>ブカツドウ</t>
    </rPh>
    <phoneticPr fontId="1"/>
  </si>
  <si>
    <t>ス　地域との連携</t>
    <rPh sb="2" eb="4">
      <t>チイキ</t>
    </rPh>
    <rPh sb="6" eb="8">
      <t>レンケイ</t>
    </rPh>
    <phoneticPr fontId="1"/>
  </si>
  <si>
    <t>セ　企業や他の教育機関との連携</t>
    <rPh sb="2" eb="4">
      <t>キギョウ</t>
    </rPh>
    <rPh sb="5" eb="6">
      <t>タ</t>
    </rPh>
    <rPh sb="7" eb="9">
      <t>キョウイク</t>
    </rPh>
    <rPh sb="9" eb="11">
      <t>キカン</t>
    </rPh>
    <rPh sb="13" eb="15">
      <t>レンケイ</t>
    </rPh>
    <phoneticPr fontId="1"/>
  </si>
  <si>
    <t>ソ　その他</t>
    <rPh sb="4" eb="5">
      <t>ホカ</t>
    </rPh>
    <phoneticPr fontId="1"/>
  </si>
  <si>
    <t>（２）職員の意識改革で特に力を入れているものを伺います。（３つ以内）</t>
    <rPh sb="3" eb="5">
      <t>ショクイン</t>
    </rPh>
    <rPh sb="6" eb="8">
      <t>イシキ</t>
    </rPh>
    <rPh sb="8" eb="10">
      <t>カイカク</t>
    </rPh>
    <rPh sb="11" eb="12">
      <t>トク</t>
    </rPh>
    <rPh sb="13" eb="14">
      <t>チカラ</t>
    </rPh>
    <rPh sb="15" eb="16">
      <t>イ</t>
    </rPh>
    <rPh sb="23" eb="24">
      <t>ウカガ</t>
    </rPh>
    <rPh sb="31" eb="33">
      <t>イナイ</t>
    </rPh>
    <phoneticPr fontId="1"/>
  </si>
  <si>
    <t>エ　〇評価システムの活用</t>
    <rPh sb="3" eb="5">
      <t>ヒョウカ</t>
    </rPh>
    <rPh sb="10" eb="12">
      <t>カツヨウ</t>
    </rPh>
    <phoneticPr fontId="1"/>
  </si>
  <si>
    <t>オ　保護者、地域への授業公開</t>
    <rPh sb="2" eb="5">
      <t>ホゴシャ</t>
    </rPh>
    <rPh sb="6" eb="8">
      <t>チイキ</t>
    </rPh>
    <rPh sb="10" eb="12">
      <t>ジュギョウ</t>
    </rPh>
    <rPh sb="12" eb="14">
      <t>コウカイ</t>
    </rPh>
    <phoneticPr fontId="1"/>
  </si>
  <si>
    <t>Ⅱ</t>
    <phoneticPr fontId="1"/>
  </si>
  <si>
    <t>（３）長期休業期間について伺います。</t>
    <rPh sb="3" eb="5">
      <t>チョウキ</t>
    </rPh>
    <rPh sb="5" eb="7">
      <t>キュウギョウ</t>
    </rPh>
    <rPh sb="7" eb="9">
      <t>キカン</t>
    </rPh>
    <rPh sb="13" eb="14">
      <t>ウカガ</t>
    </rPh>
    <phoneticPr fontId="1"/>
  </si>
  <si>
    <t>ア　設定していない</t>
    <rPh sb="2" eb="4">
      <t>セッテイ</t>
    </rPh>
    <phoneticPr fontId="1"/>
  </si>
  <si>
    <t>イ　３日以内</t>
    <rPh sb="3" eb="4">
      <t>ニチ</t>
    </rPh>
    <rPh sb="4" eb="6">
      <t>イナイ</t>
    </rPh>
    <phoneticPr fontId="1"/>
  </si>
  <si>
    <t>ウ　５日以内</t>
    <rPh sb="3" eb="4">
      <t>ニチ</t>
    </rPh>
    <rPh sb="4" eb="6">
      <t>イナイ</t>
    </rPh>
    <phoneticPr fontId="1"/>
  </si>
  <si>
    <t>エ　１０日以内</t>
    <rPh sb="4" eb="5">
      <t>ニチ</t>
    </rPh>
    <rPh sb="5" eb="7">
      <t>イナイ</t>
    </rPh>
    <phoneticPr fontId="1"/>
  </si>
  <si>
    <t>オ　１５日以内</t>
    <rPh sb="4" eb="5">
      <t>ニチ</t>
    </rPh>
    <rPh sb="5" eb="7">
      <t>イナイ</t>
    </rPh>
    <phoneticPr fontId="1"/>
  </si>
  <si>
    <t>カ　２０日以内</t>
    <rPh sb="4" eb="5">
      <t>ニチ</t>
    </rPh>
    <rPh sb="5" eb="7">
      <t>イナイ</t>
    </rPh>
    <phoneticPr fontId="1"/>
  </si>
  <si>
    <t>キ　２０日を超える</t>
    <rPh sb="4" eb="5">
      <t>ニチ</t>
    </rPh>
    <rPh sb="6" eb="7">
      <t>コ</t>
    </rPh>
    <phoneticPr fontId="1"/>
  </si>
  <si>
    <t>②授業の内容</t>
    <rPh sb="1" eb="3">
      <t>ジュギョウ</t>
    </rPh>
    <rPh sb="4" eb="6">
      <t>ナイヨウ</t>
    </rPh>
    <phoneticPr fontId="1"/>
  </si>
  <si>
    <t>ア　通常日課の授業</t>
    <rPh sb="2" eb="4">
      <t>ツウジョウ</t>
    </rPh>
    <rPh sb="4" eb="6">
      <t>ニッカ</t>
    </rPh>
    <rPh sb="7" eb="9">
      <t>ジュギョウ</t>
    </rPh>
    <phoneticPr fontId="1"/>
  </si>
  <si>
    <t>イ　資格取得のための特別授業</t>
    <rPh sb="2" eb="4">
      <t>シカク</t>
    </rPh>
    <rPh sb="4" eb="6">
      <t>シュトク</t>
    </rPh>
    <rPh sb="10" eb="12">
      <t>トクベツ</t>
    </rPh>
    <rPh sb="12" eb="14">
      <t>ジュギョウ</t>
    </rPh>
    <phoneticPr fontId="1"/>
  </si>
  <si>
    <t>（４）学校目標・学校評価・グランドデザインについて伺いします。</t>
    <rPh sb="3" eb="5">
      <t>ガッコウ</t>
    </rPh>
    <rPh sb="5" eb="7">
      <t>モクヒョウ</t>
    </rPh>
    <rPh sb="8" eb="10">
      <t>ガッコウ</t>
    </rPh>
    <rPh sb="10" eb="12">
      <t>ヒョウカ</t>
    </rPh>
    <rPh sb="25" eb="26">
      <t>ウカガ</t>
    </rPh>
    <phoneticPr fontId="1"/>
  </si>
  <si>
    <t>①学校目標・グランドデザインを設定していますか。</t>
    <rPh sb="1" eb="3">
      <t>ガッコウ</t>
    </rPh>
    <rPh sb="3" eb="5">
      <t>モクヒョウ</t>
    </rPh>
    <rPh sb="15" eb="17">
      <t>セッテイ</t>
    </rPh>
    <phoneticPr fontId="1"/>
  </si>
  <si>
    <t>ア　教科指導</t>
    <rPh sb="2" eb="6">
      <t>キョウカシドウ</t>
    </rPh>
    <phoneticPr fontId="1"/>
  </si>
  <si>
    <t>イ　教科外指導</t>
    <rPh sb="2" eb="4">
      <t>キョウカ</t>
    </rPh>
    <rPh sb="4" eb="5">
      <t>ガイ</t>
    </rPh>
    <rPh sb="5" eb="7">
      <t>シドウ</t>
    </rPh>
    <phoneticPr fontId="1"/>
  </si>
  <si>
    <t>ウ　学校運営</t>
    <rPh sb="2" eb="6">
      <t>ガッコウウンエイ</t>
    </rPh>
    <phoneticPr fontId="1"/>
  </si>
  <si>
    <t>エ　生徒指導</t>
    <rPh sb="2" eb="6">
      <t>セイトシドウ</t>
    </rPh>
    <phoneticPr fontId="1"/>
  </si>
  <si>
    <t>オ　地域連携</t>
    <rPh sb="2" eb="6">
      <t>チイキレンケイ</t>
    </rPh>
    <phoneticPr fontId="1"/>
  </si>
  <si>
    <t>③学校評価について伺います。</t>
    <rPh sb="1" eb="5">
      <t>ガッコウヒョウカ</t>
    </rPh>
    <rPh sb="9" eb="10">
      <t>ウカガ</t>
    </rPh>
    <phoneticPr fontId="1"/>
  </si>
  <si>
    <t>ⅰ　評価の仕方はどのようにしていますか。（活用しているものすべて）</t>
    <rPh sb="2" eb="4">
      <t>ヒョウカ</t>
    </rPh>
    <rPh sb="5" eb="7">
      <t>シカタ</t>
    </rPh>
    <rPh sb="21" eb="23">
      <t>カツヨウ</t>
    </rPh>
    <phoneticPr fontId="1"/>
  </si>
  <si>
    <t>ア　生徒評価</t>
    <rPh sb="2" eb="6">
      <t>セイトヒョウカ</t>
    </rPh>
    <phoneticPr fontId="1"/>
  </si>
  <si>
    <t>イ　保護者評価</t>
    <rPh sb="2" eb="5">
      <t>ホゴシャ</t>
    </rPh>
    <rPh sb="5" eb="7">
      <t>ヒョウカ</t>
    </rPh>
    <phoneticPr fontId="1"/>
  </si>
  <si>
    <t>ウ　学校評議員評価</t>
    <rPh sb="2" eb="4">
      <t>ガッコウ</t>
    </rPh>
    <rPh sb="4" eb="7">
      <t>ヒョウギイン</t>
    </rPh>
    <rPh sb="7" eb="9">
      <t>ヒョウカ</t>
    </rPh>
    <phoneticPr fontId="1"/>
  </si>
  <si>
    <t>エ　地域住民による評価</t>
    <rPh sb="2" eb="4">
      <t>チイキ</t>
    </rPh>
    <rPh sb="4" eb="6">
      <t>ジュウミン</t>
    </rPh>
    <rPh sb="9" eb="11">
      <t>ヒョウカ</t>
    </rPh>
    <phoneticPr fontId="1"/>
  </si>
  <si>
    <t>オ　その他</t>
    <rPh sb="4" eb="5">
      <t>ホカ</t>
    </rPh>
    <phoneticPr fontId="1"/>
  </si>
  <si>
    <t>オ　教職員評価</t>
    <rPh sb="2" eb="5">
      <t>キョウショクイン</t>
    </rPh>
    <rPh sb="5" eb="7">
      <t>ヒョウカ</t>
    </rPh>
    <phoneticPr fontId="1"/>
  </si>
  <si>
    <t>ⅱ　どのように活用していますか</t>
    <rPh sb="7" eb="9">
      <t>カツヨウ</t>
    </rPh>
    <phoneticPr fontId="1"/>
  </si>
  <si>
    <t>ア　次年度の学校目標設定に活かす</t>
    <rPh sb="2" eb="5">
      <t>ジネンド</t>
    </rPh>
    <rPh sb="6" eb="8">
      <t>ガッコウ</t>
    </rPh>
    <rPh sb="8" eb="10">
      <t>モクヒョウ</t>
    </rPh>
    <rPh sb="10" eb="12">
      <t>セッテイ</t>
    </rPh>
    <rPh sb="13" eb="14">
      <t>イ</t>
    </rPh>
    <phoneticPr fontId="1"/>
  </si>
  <si>
    <t>イ　生徒指導に活かす</t>
    <rPh sb="2" eb="4">
      <t>セイト</t>
    </rPh>
    <rPh sb="4" eb="6">
      <t>シドウ</t>
    </rPh>
    <rPh sb="7" eb="8">
      <t>イ</t>
    </rPh>
    <phoneticPr fontId="1"/>
  </si>
  <si>
    <t>ウ　学校ＰＲに活用する</t>
    <rPh sb="2" eb="4">
      <t>ガッコウ</t>
    </rPh>
    <rPh sb="7" eb="9">
      <t>カツヨウ</t>
    </rPh>
    <phoneticPr fontId="1"/>
  </si>
  <si>
    <t>Ⅲ</t>
    <phoneticPr fontId="1"/>
  </si>
  <si>
    <t>産学連携・地域連携に関する調査</t>
    <rPh sb="0" eb="4">
      <t>サンガクレンケイ</t>
    </rPh>
    <rPh sb="5" eb="9">
      <t>チイキレンケイ</t>
    </rPh>
    <rPh sb="10" eb="11">
      <t>カン</t>
    </rPh>
    <rPh sb="13" eb="15">
      <t>チョウサ</t>
    </rPh>
    <phoneticPr fontId="1"/>
  </si>
  <si>
    <t>学習指導要領では、産業現場等における実習を取り入れるなどの就業体験の機会を積極的に設けることが謳われています。このことを踏まえ、現在のインターンシップの取組、今後の取組についてお答えください。
なお、本調査におけるデュアルシステムとは連続であれば１ケ月以上、週ごとであれば３ケ月以上の就業体験とします。</t>
    <rPh sb="0" eb="6">
      <t>ガクシュウシドウヨウリョウ</t>
    </rPh>
    <rPh sb="9" eb="14">
      <t>サンギョウゲンバトウ</t>
    </rPh>
    <rPh sb="18" eb="20">
      <t>ジッシュウ</t>
    </rPh>
    <rPh sb="21" eb="22">
      <t>ト</t>
    </rPh>
    <rPh sb="23" eb="24">
      <t>イ</t>
    </rPh>
    <rPh sb="29" eb="33">
      <t>シュウギョウタイケン</t>
    </rPh>
    <rPh sb="34" eb="36">
      <t>キカイ</t>
    </rPh>
    <rPh sb="37" eb="40">
      <t>セッキョクテキ</t>
    </rPh>
    <rPh sb="41" eb="42">
      <t>モウ</t>
    </rPh>
    <rPh sb="47" eb="48">
      <t>ウタ</t>
    </rPh>
    <rPh sb="60" eb="61">
      <t>フ</t>
    </rPh>
    <rPh sb="64" eb="66">
      <t>ゲンザイ</t>
    </rPh>
    <rPh sb="76" eb="77">
      <t>ト</t>
    </rPh>
    <rPh sb="77" eb="78">
      <t>ク</t>
    </rPh>
    <rPh sb="79" eb="81">
      <t>コンゴ</t>
    </rPh>
    <rPh sb="82" eb="83">
      <t>ト</t>
    </rPh>
    <rPh sb="83" eb="84">
      <t>ク</t>
    </rPh>
    <rPh sb="89" eb="90">
      <t>コタ</t>
    </rPh>
    <rPh sb="100" eb="103">
      <t>ホンチョウサ</t>
    </rPh>
    <rPh sb="117" eb="119">
      <t>レンゾク</t>
    </rPh>
    <rPh sb="124" eb="126">
      <t>カゲツ</t>
    </rPh>
    <rPh sb="126" eb="128">
      <t>イジョウ</t>
    </rPh>
    <rPh sb="129" eb="130">
      <t>シュウ</t>
    </rPh>
    <rPh sb="137" eb="139">
      <t>カゲツ</t>
    </rPh>
    <rPh sb="139" eb="141">
      <t>イジョウ</t>
    </rPh>
    <rPh sb="142" eb="146">
      <t>シュウギョウタイケン</t>
    </rPh>
    <phoneticPr fontId="1"/>
  </si>
  <si>
    <t>１　インターンシップについて</t>
    <phoneticPr fontId="1"/>
  </si>
  <si>
    <t>（１）インターンシップの実施について伺います。</t>
    <rPh sb="12" eb="14">
      <t>ジッシ</t>
    </rPh>
    <rPh sb="18" eb="19">
      <t>ウカガ</t>
    </rPh>
    <phoneticPr fontId="1"/>
  </si>
  <si>
    <t>ア　実施している</t>
    <rPh sb="2" eb="4">
      <t>ジッシ</t>
    </rPh>
    <phoneticPr fontId="1"/>
  </si>
  <si>
    <t>イ　検討中</t>
    <rPh sb="2" eb="4">
      <t>ケントウ</t>
    </rPh>
    <rPh sb="4" eb="5">
      <t>チュウ</t>
    </rPh>
    <phoneticPr fontId="1"/>
  </si>
  <si>
    <t>ウ　実施していない</t>
    <rPh sb="2" eb="4">
      <t>ジッシ</t>
    </rPh>
    <phoneticPr fontId="1"/>
  </si>
  <si>
    <t>①実施学年</t>
    <rPh sb="1" eb="3">
      <t>ジッシ</t>
    </rPh>
    <rPh sb="3" eb="5">
      <t>ガクネン</t>
    </rPh>
    <phoneticPr fontId="1"/>
  </si>
  <si>
    <t>ア　１年</t>
    <rPh sb="3" eb="4">
      <t>ネン</t>
    </rPh>
    <phoneticPr fontId="1"/>
  </si>
  <si>
    <t>イ　２年</t>
    <rPh sb="3" eb="4">
      <t>ネン</t>
    </rPh>
    <phoneticPr fontId="1"/>
  </si>
  <si>
    <t>ウ　３年</t>
    <rPh sb="3" eb="4">
      <t>ネン</t>
    </rPh>
    <phoneticPr fontId="1"/>
  </si>
  <si>
    <t>エ　４年</t>
    <rPh sb="3" eb="4">
      <t>ネン</t>
    </rPh>
    <phoneticPr fontId="1"/>
  </si>
  <si>
    <t>②参加者</t>
    <rPh sb="1" eb="4">
      <t>サンカシャ</t>
    </rPh>
    <phoneticPr fontId="1"/>
  </si>
  <si>
    <t>ア　学年全員</t>
    <rPh sb="2" eb="6">
      <t>ガクネンゼンイン</t>
    </rPh>
    <phoneticPr fontId="1"/>
  </si>
  <si>
    <t>イ　科の生徒全員</t>
    <rPh sb="2" eb="3">
      <t>カ</t>
    </rPh>
    <rPh sb="4" eb="6">
      <t>セイト</t>
    </rPh>
    <rPh sb="6" eb="8">
      <t>ゼンイン</t>
    </rPh>
    <phoneticPr fontId="1"/>
  </si>
  <si>
    <t>ウ　一部の生徒</t>
    <rPh sb="2" eb="4">
      <t>イチブ</t>
    </rPh>
    <rPh sb="5" eb="7">
      <t>セイト</t>
    </rPh>
    <phoneticPr fontId="1"/>
  </si>
  <si>
    <t>③実施時期</t>
    <rPh sb="1" eb="5">
      <t>ジッシジキ</t>
    </rPh>
    <phoneticPr fontId="1"/>
  </si>
  <si>
    <t>ア　長期休業中</t>
    <rPh sb="2" eb="7">
      <t>チョウキキュウギョウチュウ</t>
    </rPh>
    <phoneticPr fontId="1"/>
  </si>
  <si>
    <t>イ　授業日</t>
    <rPh sb="2" eb="5">
      <t>ジュギョウビ</t>
    </rPh>
    <phoneticPr fontId="1"/>
  </si>
  <si>
    <t>月</t>
    <rPh sb="0" eb="1">
      <t>ツキ</t>
    </rPh>
    <phoneticPr fontId="1"/>
  </si>
  <si>
    <t>④実施期間</t>
    <rPh sb="1" eb="5">
      <t>ジッシキカン</t>
    </rPh>
    <phoneticPr fontId="1"/>
  </si>
  <si>
    <t>ア　３日以内</t>
    <rPh sb="3" eb="4">
      <t>ニチ</t>
    </rPh>
    <rPh sb="4" eb="6">
      <t>イナイ</t>
    </rPh>
    <phoneticPr fontId="1"/>
  </si>
  <si>
    <t>イ　４～５日</t>
    <rPh sb="5" eb="6">
      <t>ニチ</t>
    </rPh>
    <phoneticPr fontId="1"/>
  </si>
  <si>
    <t>エ　２週間以上</t>
    <rPh sb="3" eb="5">
      <t>シュウカン</t>
    </rPh>
    <rPh sb="5" eb="7">
      <t>イジョウ</t>
    </rPh>
    <phoneticPr fontId="1"/>
  </si>
  <si>
    <t>⑤卒業の単位として認定の有無</t>
    <rPh sb="1" eb="3">
      <t>ソツギョウ</t>
    </rPh>
    <rPh sb="4" eb="6">
      <t>タンイ</t>
    </rPh>
    <rPh sb="9" eb="11">
      <t>ニンテイ</t>
    </rPh>
    <rPh sb="12" eb="14">
      <t>ウム</t>
    </rPh>
    <phoneticPr fontId="1"/>
  </si>
  <si>
    <t>ア　する</t>
    <phoneticPr fontId="1"/>
  </si>
  <si>
    <t>イ　しない</t>
    <phoneticPr fontId="1"/>
  </si>
  <si>
    <t>⑥実施上の問題点はどんなことですか。（３つ以内）</t>
    <rPh sb="1" eb="4">
      <t>ジッシジョウ</t>
    </rPh>
    <rPh sb="5" eb="8">
      <t>モンダイテン</t>
    </rPh>
    <rPh sb="21" eb="23">
      <t>イナイ</t>
    </rPh>
    <phoneticPr fontId="1"/>
  </si>
  <si>
    <t>ア　受け入れ企業の問題</t>
    <rPh sb="2" eb="3">
      <t>ウ</t>
    </rPh>
    <rPh sb="4" eb="5">
      <t>イ</t>
    </rPh>
    <rPh sb="6" eb="8">
      <t>キギョウ</t>
    </rPh>
    <rPh sb="9" eb="11">
      <t>モンダイ</t>
    </rPh>
    <phoneticPr fontId="1"/>
  </si>
  <si>
    <t>イ　事前・事後の打合せ</t>
    <rPh sb="2" eb="4">
      <t>ジゼン</t>
    </rPh>
    <rPh sb="5" eb="7">
      <t>ジゴ</t>
    </rPh>
    <rPh sb="8" eb="10">
      <t>ウチアワ</t>
    </rPh>
    <phoneticPr fontId="1"/>
  </si>
  <si>
    <t>ウ　校内指導体制</t>
    <rPh sb="2" eb="8">
      <t>コウナイシドウタイセイ</t>
    </rPh>
    <phoneticPr fontId="1"/>
  </si>
  <si>
    <t>エ　カリキュラムとの関連</t>
    <rPh sb="10" eb="12">
      <t>カンレン</t>
    </rPh>
    <phoneticPr fontId="1"/>
  </si>
  <si>
    <t>オ　安全対策</t>
    <rPh sb="2" eb="6">
      <t>アンゼンタイサク</t>
    </rPh>
    <phoneticPr fontId="1"/>
  </si>
  <si>
    <t>（３）（１）でイと回答した学校に伺います。</t>
    <rPh sb="9" eb="11">
      <t>カイトウ</t>
    </rPh>
    <rPh sb="13" eb="15">
      <t>ガッコウ</t>
    </rPh>
    <rPh sb="16" eb="17">
      <t>ウカガ</t>
    </rPh>
    <phoneticPr fontId="1"/>
  </si>
  <si>
    <t>インターンシップが実施できない理由は何ですか。（複数回答可）</t>
    <rPh sb="9" eb="11">
      <t>ジッシ</t>
    </rPh>
    <rPh sb="15" eb="17">
      <t>リユウ</t>
    </rPh>
    <rPh sb="18" eb="19">
      <t>ナン</t>
    </rPh>
    <rPh sb="24" eb="28">
      <t>フクスウカイトウ</t>
    </rPh>
    <rPh sb="28" eb="29">
      <t>カ</t>
    </rPh>
    <phoneticPr fontId="1"/>
  </si>
  <si>
    <t>ア　地域に企業が少ない</t>
    <rPh sb="2" eb="4">
      <t>チイキ</t>
    </rPh>
    <rPh sb="5" eb="7">
      <t>キギョウ</t>
    </rPh>
    <rPh sb="8" eb="9">
      <t>スク</t>
    </rPh>
    <phoneticPr fontId="1"/>
  </si>
  <si>
    <t>イ　費用</t>
    <rPh sb="2" eb="4">
      <t>ヒヨウ</t>
    </rPh>
    <phoneticPr fontId="1"/>
  </si>
  <si>
    <t>ウ　指導体制</t>
    <rPh sb="2" eb="6">
      <t>シドウタイセイ</t>
    </rPh>
    <phoneticPr fontId="1"/>
  </si>
  <si>
    <t>エ　日程</t>
    <rPh sb="2" eb="4">
      <t>ニッテイ</t>
    </rPh>
    <phoneticPr fontId="1"/>
  </si>
  <si>
    <t>（４）２０２５年度以降の実施対象者について（全ての学校に伺います）</t>
    <rPh sb="7" eb="11">
      <t>ネンドイコウ</t>
    </rPh>
    <rPh sb="12" eb="17">
      <t>ジッシタイショウシャ</t>
    </rPh>
    <rPh sb="22" eb="23">
      <t>スベ</t>
    </rPh>
    <rPh sb="25" eb="27">
      <t>ガッコウ</t>
    </rPh>
    <rPh sb="28" eb="29">
      <t>ウカガ</t>
    </rPh>
    <phoneticPr fontId="1"/>
  </si>
  <si>
    <t>イ　一部の生徒に実施する</t>
    <rPh sb="2" eb="4">
      <t>イチブ</t>
    </rPh>
    <rPh sb="5" eb="7">
      <t>セイト</t>
    </rPh>
    <rPh sb="8" eb="10">
      <t>ジッシ</t>
    </rPh>
    <phoneticPr fontId="1"/>
  </si>
  <si>
    <t>２　デュアルシステムについて</t>
    <phoneticPr fontId="1"/>
  </si>
  <si>
    <t>（１）デュアルシステムの実施について伺います。</t>
    <rPh sb="12" eb="14">
      <t>ジッシ</t>
    </rPh>
    <rPh sb="18" eb="19">
      <t>ウカガ</t>
    </rPh>
    <phoneticPr fontId="1"/>
  </si>
  <si>
    <t>イ　実施していない</t>
    <phoneticPr fontId="1"/>
  </si>
  <si>
    <t>ウ　検討中</t>
    <phoneticPr fontId="1"/>
  </si>
  <si>
    <t>（２）（１）でアと回答した学校に伺います。</t>
    <rPh sb="9" eb="11">
      <t>カイトウ</t>
    </rPh>
    <rPh sb="13" eb="15">
      <t>ガッコウ</t>
    </rPh>
    <rPh sb="16" eb="17">
      <t>ウカガ</t>
    </rPh>
    <phoneticPr fontId="1"/>
  </si>
  <si>
    <t>①実施形態</t>
    <rPh sb="1" eb="5">
      <t>ジッシケイタイ</t>
    </rPh>
    <phoneticPr fontId="1"/>
  </si>
  <si>
    <t>ア　長期休業中に実施</t>
    <rPh sb="2" eb="7">
      <t>チョウキキュウギョウチュウ</t>
    </rPh>
    <rPh sb="8" eb="10">
      <t>ジッシ</t>
    </rPh>
    <phoneticPr fontId="1"/>
  </si>
  <si>
    <t>イ　科目に割り当て週毎に実施</t>
    <rPh sb="2" eb="4">
      <t>カモク</t>
    </rPh>
    <rPh sb="5" eb="6">
      <t>ワ</t>
    </rPh>
    <rPh sb="7" eb="8">
      <t>ア</t>
    </rPh>
    <rPh sb="9" eb="10">
      <t>シュウ</t>
    </rPh>
    <rPh sb="10" eb="11">
      <t>ゴト</t>
    </rPh>
    <rPh sb="12" eb="14">
      <t>ジッシ</t>
    </rPh>
    <phoneticPr fontId="1"/>
  </si>
  <si>
    <t>②実施学年</t>
    <rPh sb="1" eb="3">
      <t>ジッシ</t>
    </rPh>
    <rPh sb="3" eb="5">
      <t>ガクネン</t>
    </rPh>
    <phoneticPr fontId="1"/>
  </si>
  <si>
    <t>オ　１～２年</t>
    <rPh sb="5" eb="6">
      <t>ネン</t>
    </rPh>
    <phoneticPr fontId="1"/>
  </si>
  <si>
    <t>カ　２～３年</t>
    <rPh sb="5" eb="6">
      <t>ネン</t>
    </rPh>
    <phoneticPr fontId="1"/>
  </si>
  <si>
    <t>キ　３～４年</t>
    <rPh sb="5" eb="6">
      <t>ネン</t>
    </rPh>
    <phoneticPr fontId="1"/>
  </si>
  <si>
    <t>ク　３年間以上　</t>
    <rPh sb="3" eb="5">
      <t>ネンカン</t>
    </rPh>
    <rPh sb="5" eb="7">
      <t>イジョウ</t>
    </rPh>
    <phoneticPr fontId="1"/>
  </si>
  <si>
    <t>③参加者</t>
    <rPh sb="1" eb="4">
      <t>サンカシャ</t>
    </rPh>
    <phoneticPr fontId="1"/>
  </si>
  <si>
    <t>イ　３ケ月程度</t>
    <rPh sb="3" eb="7">
      <t>カゲツテイド</t>
    </rPh>
    <phoneticPr fontId="1"/>
  </si>
  <si>
    <t>ア　１～２ケ月程度</t>
    <rPh sb="6" eb="7">
      <t>ゲツ</t>
    </rPh>
    <rPh sb="7" eb="9">
      <t>テイド</t>
    </rPh>
    <phoneticPr fontId="1"/>
  </si>
  <si>
    <t>ウ　半年程度</t>
    <rPh sb="2" eb="6">
      <t>ハントシテイド</t>
    </rPh>
    <phoneticPr fontId="1"/>
  </si>
  <si>
    <t>エ　１年以上</t>
    <rPh sb="3" eb="4">
      <t>ネン</t>
    </rPh>
    <rPh sb="4" eb="6">
      <t>イジョウ</t>
    </rPh>
    <phoneticPr fontId="1"/>
  </si>
  <si>
    <t>ア　受け入れ企業が少ないから</t>
    <rPh sb="2" eb="3">
      <t>ウ</t>
    </rPh>
    <rPh sb="4" eb="5">
      <t>イ</t>
    </rPh>
    <rPh sb="6" eb="8">
      <t>キギョウ</t>
    </rPh>
    <rPh sb="9" eb="10">
      <t>スク</t>
    </rPh>
    <phoneticPr fontId="1"/>
  </si>
  <si>
    <t>イ　時間割上、編成できないから</t>
    <rPh sb="2" eb="5">
      <t>ジカンワリ</t>
    </rPh>
    <rPh sb="5" eb="6">
      <t>ジョウ</t>
    </rPh>
    <rPh sb="7" eb="9">
      <t>ヘンセイ</t>
    </rPh>
    <phoneticPr fontId="1"/>
  </si>
  <si>
    <t>実施上の問題点についてお答えください（複数回答可）</t>
    <rPh sb="0" eb="3">
      <t>ジッシジョウ</t>
    </rPh>
    <rPh sb="4" eb="7">
      <t>モンダイテン</t>
    </rPh>
    <rPh sb="12" eb="13">
      <t>コタ</t>
    </rPh>
    <rPh sb="19" eb="24">
      <t>フクスウカイトウカ</t>
    </rPh>
    <phoneticPr fontId="1"/>
  </si>
  <si>
    <t>３　地域との連携について</t>
    <rPh sb="2" eb="4">
      <t>チイキ</t>
    </rPh>
    <rPh sb="6" eb="8">
      <t>レンケイ</t>
    </rPh>
    <phoneticPr fontId="1"/>
  </si>
  <si>
    <t>イ　検討中（する方向で）</t>
    <rPh sb="8" eb="10">
      <t>ホウコウ</t>
    </rPh>
    <phoneticPr fontId="1"/>
  </si>
  <si>
    <t>ウ　実施していない</t>
    <phoneticPr fontId="1"/>
  </si>
  <si>
    <t>①主たる目的（３つ以内）</t>
    <rPh sb="1" eb="2">
      <t>シュ</t>
    </rPh>
    <rPh sb="4" eb="6">
      <t>モクテキ</t>
    </rPh>
    <rPh sb="9" eb="11">
      <t>イナイ</t>
    </rPh>
    <phoneticPr fontId="1"/>
  </si>
  <si>
    <t>ア　生徒の地域理解</t>
    <rPh sb="2" eb="4">
      <t>セイト</t>
    </rPh>
    <rPh sb="5" eb="7">
      <t>チイキ</t>
    </rPh>
    <rPh sb="7" eb="9">
      <t>リカイ</t>
    </rPh>
    <phoneticPr fontId="1"/>
  </si>
  <si>
    <t>イ　地域の学校理解</t>
    <rPh sb="2" eb="4">
      <t>チイキ</t>
    </rPh>
    <rPh sb="5" eb="7">
      <t>ガッコウ</t>
    </rPh>
    <rPh sb="7" eb="9">
      <t>リカイ</t>
    </rPh>
    <phoneticPr fontId="1"/>
  </si>
  <si>
    <t>ウ　学校のＰＲ</t>
    <rPh sb="2" eb="4">
      <t>ガッコウ</t>
    </rPh>
    <phoneticPr fontId="1"/>
  </si>
  <si>
    <t>エ　郷土愛の育成</t>
    <rPh sb="2" eb="4">
      <t>キョウド</t>
    </rPh>
    <rPh sb="4" eb="5">
      <t>アイ</t>
    </rPh>
    <rPh sb="6" eb="8">
      <t>イクセイ</t>
    </rPh>
    <phoneticPr fontId="1"/>
  </si>
  <si>
    <t>オ　地域貢献</t>
    <rPh sb="2" eb="6">
      <t>チイキコウケン</t>
    </rPh>
    <phoneticPr fontId="1"/>
  </si>
  <si>
    <t>②活動内容（３つ以内）</t>
    <rPh sb="1" eb="5">
      <t>カツドウナイヨウ</t>
    </rPh>
    <rPh sb="8" eb="10">
      <t>イナイ</t>
    </rPh>
    <phoneticPr fontId="1"/>
  </si>
  <si>
    <t>ア　清掃活動</t>
    <rPh sb="2" eb="6">
      <t>セイソウカツドウ</t>
    </rPh>
    <phoneticPr fontId="1"/>
  </si>
  <si>
    <t>イ　福祉施設等への訪問</t>
    <rPh sb="2" eb="4">
      <t>フクシ</t>
    </rPh>
    <rPh sb="4" eb="6">
      <t>シセツ</t>
    </rPh>
    <rPh sb="6" eb="7">
      <t>トウ</t>
    </rPh>
    <rPh sb="9" eb="11">
      <t>ホウモン</t>
    </rPh>
    <phoneticPr fontId="1"/>
  </si>
  <si>
    <t>エ　交通安全指導</t>
    <rPh sb="2" eb="8">
      <t>コウツウアンゼンシドウ</t>
    </rPh>
    <phoneticPr fontId="1"/>
  </si>
  <si>
    <t>オ　ものづくり教室</t>
    <rPh sb="7" eb="9">
      <t>キョウシツ</t>
    </rPh>
    <phoneticPr fontId="1"/>
  </si>
  <si>
    <t>（３）地域の力を生徒の技術指導に活かすことを実施していますか。</t>
    <rPh sb="3" eb="5">
      <t>チイキ</t>
    </rPh>
    <rPh sb="6" eb="7">
      <t>チカラ</t>
    </rPh>
    <rPh sb="8" eb="10">
      <t>セイト</t>
    </rPh>
    <rPh sb="11" eb="15">
      <t>ギジュツシドウ</t>
    </rPh>
    <rPh sb="16" eb="17">
      <t>イ</t>
    </rPh>
    <rPh sb="22" eb="24">
      <t>ジッシ</t>
    </rPh>
    <phoneticPr fontId="1"/>
  </si>
  <si>
    <t>（４）（３）でア、イと回答した学校に伺います。</t>
    <rPh sb="11" eb="13">
      <t>カイトウ</t>
    </rPh>
    <rPh sb="15" eb="17">
      <t>ガッコウ</t>
    </rPh>
    <rPh sb="18" eb="19">
      <t>ウカガ</t>
    </rPh>
    <phoneticPr fontId="1"/>
  </si>
  <si>
    <t>①地域の力の対象（複数回答可）</t>
    <rPh sb="1" eb="3">
      <t>チイキ</t>
    </rPh>
    <rPh sb="4" eb="5">
      <t>チカラ</t>
    </rPh>
    <rPh sb="6" eb="8">
      <t>タイショウ</t>
    </rPh>
    <rPh sb="9" eb="14">
      <t>フクスウカイトウカ</t>
    </rPh>
    <phoneticPr fontId="1"/>
  </si>
  <si>
    <t>ア　地場企業</t>
    <rPh sb="2" eb="6">
      <t>ジバキギョウ</t>
    </rPh>
    <phoneticPr fontId="1"/>
  </si>
  <si>
    <t>イ　地域住民</t>
    <rPh sb="2" eb="6">
      <t>チイキジュウミン</t>
    </rPh>
    <phoneticPr fontId="1"/>
  </si>
  <si>
    <t>ウ　近隣の大学・高専等</t>
    <rPh sb="2" eb="4">
      <t>キンリン</t>
    </rPh>
    <rPh sb="5" eb="7">
      <t>ダイガク</t>
    </rPh>
    <rPh sb="8" eb="10">
      <t>コウセン</t>
    </rPh>
    <rPh sb="10" eb="11">
      <t>トウ</t>
    </rPh>
    <phoneticPr fontId="1"/>
  </si>
  <si>
    <t>②実施期間（複数回答可）</t>
    <rPh sb="1" eb="5">
      <t>ジッシキカン</t>
    </rPh>
    <rPh sb="6" eb="8">
      <t>フクスウ</t>
    </rPh>
    <rPh sb="8" eb="11">
      <t>カイトウカ</t>
    </rPh>
    <phoneticPr fontId="1"/>
  </si>
  <si>
    <t>ア　授業中</t>
    <rPh sb="2" eb="5">
      <t>ジュギョウチュウ</t>
    </rPh>
    <phoneticPr fontId="1"/>
  </si>
  <si>
    <t>イ　放課後</t>
    <rPh sb="2" eb="5">
      <t>ホウカゴ</t>
    </rPh>
    <phoneticPr fontId="1"/>
  </si>
  <si>
    <t>ウ　長期休業中</t>
    <rPh sb="2" eb="4">
      <t>チョウキ</t>
    </rPh>
    <rPh sb="4" eb="6">
      <t>キュウギョウ</t>
    </rPh>
    <rPh sb="6" eb="7">
      <t>チュウ</t>
    </rPh>
    <phoneticPr fontId="1"/>
  </si>
  <si>
    <t>エ　週休日</t>
    <rPh sb="2" eb="5">
      <t>シュウキュウビ</t>
    </rPh>
    <phoneticPr fontId="1"/>
  </si>
  <si>
    <t>②①でアと回答された学校に伺います。実施時期（複数回答可）</t>
    <rPh sb="5" eb="7">
      <t>カイトウ</t>
    </rPh>
    <rPh sb="10" eb="12">
      <t>ガッコウ</t>
    </rPh>
    <rPh sb="13" eb="14">
      <t>ウカガ</t>
    </rPh>
    <rPh sb="18" eb="22">
      <t>ジッシジキ</t>
    </rPh>
    <rPh sb="23" eb="28">
      <t>フクスウカイトウカ</t>
    </rPh>
    <phoneticPr fontId="1"/>
  </si>
  <si>
    <t>４　高・大学等連携について</t>
    <rPh sb="2" eb="3">
      <t>タカ</t>
    </rPh>
    <rPh sb="4" eb="6">
      <t>ダイガク</t>
    </rPh>
    <rPh sb="6" eb="7">
      <t>トウ</t>
    </rPh>
    <rPh sb="7" eb="9">
      <t>レンケイ</t>
    </rPh>
    <phoneticPr fontId="1"/>
  </si>
  <si>
    <t>（１）大学や専門学校等との連携を実施していますか。</t>
    <rPh sb="3" eb="5">
      <t>ダイガク</t>
    </rPh>
    <rPh sb="6" eb="11">
      <t>センモンガッコウトウ</t>
    </rPh>
    <rPh sb="13" eb="15">
      <t>レンケイ</t>
    </rPh>
    <rPh sb="16" eb="18">
      <t>ジッシ</t>
    </rPh>
    <phoneticPr fontId="1"/>
  </si>
  <si>
    <t>①連携内容（３つ以内）</t>
    <rPh sb="1" eb="3">
      <t>レンケイ</t>
    </rPh>
    <rPh sb="3" eb="5">
      <t>ナイヨウ</t>
    </rPh>
    <rPh sb="8" eb="10">
      <t>イナイ</t>
    </rPh>
    <phoneticPr fontId="1"/>
  </si>
  <si>
    <t>ア　単位の修得</t>
    <rPh sb="2" eb="4">
      <t>タンイ</t>
    </rPh>
    <rPh sb="5" eb="7">
      <t>シュウトク</t>
    </rPh>
    <phoneticPr fontId="1"/>
  </si>
  <si>
    <t>イ　知識・技術的な支援</t>
    <rPh sb="2" eb="4">
      <t>チシキ</t>
    </rPh>
    <rPh sb="5" eb="8">
      <t>ギジュツテキ</t>
    </rPh>
    <rPh sb="9" eb="11">
      <t>シエン</t>
    </rPh>
    <phoneticPr fontId="1"/>
  </si>
  <si>
    <t>ウ　授業補助（チューター）</t>
    <rPh sb="2" eb="4">
      <t>ジュギョウ</t>
    </rPh>
    <rPh sb="4" eb="6">
      <t>ホジョ</t>
    </rPh>
    <phoneticPr fontId="1"/>
  </si>
  <si>
    <t>エ　施設利用</t>
    <rPh sb="2" eb="6">
      <t>シセツリヨウ</t>
    </rPh>
    <phoneticPr fontId="1"/>
  </si>
  <si>
    <t>エ　その他</t>
    <rPh sb="4" eb="5">
      <t>ホカ</t>
    </rPh>
    <phoneticPr fontId="1"/>
  </si>
  <si>
    <t>②実施場所（複数回答可）</t>
    <rPh sb="1" eb="3">
      <t>ジッシ</t>
    </rPh>
    <rPh sb="3" eb="5">
      <t>バショ</t>
    </rPh>
    <rPh sb="6" eb="8">
      <t>フクスウ</t>
    </rPh>
    <rPh sb="8" eb="10">
      <t>カイトウ</t>
    </rPh>
    <rPh sb="10" eb="11">
      <t>カ</t>
    </rPh>
    <phoneticPr fontId="1"/>
  </si>
  <si>
    <t>ア　連携先で実施</t>
    <rPh sb="2" eb="4">
      <t>レンケイ</t>
    </rPh>
    <rPh sb="4" eb="5">
      <t>サキ</t>
    </rPh>
    <rPh sb="6" eb="8">
      <t>ジッシ</t>
    </rPh>
    <phoneticPr fontId="1"/>
  </si>
  <si>
    <t>イ　自校で実施</t>
    <rPh sb="2" eb="3">
      <t>ジ</t>
    </rPh>
    <rPh sb="3" eb="4">
      <t>コウ</t>
    </rPh>
    <rPh sb="5" eb="7">
      <t>ジッシ</t>
    </rPh>
    <phoneticPr fontId="1"/>
  </si>
  <si>
    <t>５　学校開放講座について</t>
    <rPh sb="2" eb="4">
      <t>ガッコウ</t>
    </rPh>
    <rPh sb="4" eb="6">
      <t>カイホウ</t>
    </rPh>
    <rPh sb="6" eb="8">
      <t>コウザ</t>
    </rPh>
    <phoneticPr fontId="1"/>
  </si>
  <si>
    <t>（１）学校開放講座を実施していますか。</t>
    <rPh sb="3" eb="5">
      <t>ガッコウ</t>
    </rPh>
    <rPh sb="5" eb="7">
      <t>カイホウ</t>
    </rPh>
    <rPh sb="7" eb="9">
      <t>コウザ</t>
    </rPh>
    <rPh sb="10" eb="12">
      <t>ジッシ</t>
    </rPh>
    <phoneticPr fontId="1"/>
  </si>
  <si>
    <t>イ　検討中</t>
    <phoneticPr fontId="1"/>
  </si>
  <si>
    <t>①対象者（複数回答可）</t>
    <rPh sb="1" eb="4">
      <t>タイショウシャ</t>
    </rPh>
    <rPh sb="5" eb="10">
      <t>フクスウカイトウカ</t>
    </rPh>
    <phoneticPr fontId="1"/>
  </si>
  <si>
    <t>ア　小学生</t>
    <rPh sb="2" eb="5">
      <t>ショウガクセイ</t>
    </rPh>
    <phoneticPr fontId="1"/>
  </si>
  <si>
    <t>イ　中学生</t>
    <rPh sb="2" eb="5">
      <t>チュウガクセイ</t>
    </rPh>
    <phoneticPr fontId="1"/>
  </si>
  <si>
    <t>ウ　高校生</t>
    <rPh sb="2" eb="5">
      <t>コウコウセイ</t>
    </rPh>
    <phoneticPr fontId="1"/>
  </si>
  <si>
    <t>エ　保護者</t>
    <rPh sb="2" eb="5">
      <t>ホゴシャ</t>
    </rPh>
    <phoneticPr fontId="1"/>
  </si>
  <si>
    <t>オ　一般人</t>
    <rPh sb="2" eb="4">
      <t>イッパン</t>
    </rPh>
    <rPh sb="4" eb="5">
      <t>ジン</t>
    </rPh>
    <phoneticPr fontId="1"/>
  </si>
  <si>
    <t>②内容（複数回答可）</t>
    <rPh sb="1" eb="3">
      <t>ナイヨウ</t>
    </rPh>
    <rPh sb="4" eb="6">
      <t>フクスウ</t>
    </rPh>
    <rPh sb="6" eb="8">
      <t>カイトウ</t>
    </rPh>
    <rPh sb="8" eb="9">
      <t>カ</t>
    </rPh>
    <phoneticPr fontId="1"/>
  </si>
  <si>
    <t>ア　ものづくり</t>
    <phoneticPr fontId="1"/>
  </si>
  <si>
    <t>イ　パソコン</t>
    <phoneticPr fontId="1"/>
  </si>
  <si>
    <t>ウ　ＣＡＤ</t>
    <phoneticPr fontId="1"/>
  </si>
  <si>
    <t>③講座日数（断続を含む）</t>
    <rPh sb="1" eb="3">
      <t>コウザ</t>
    </rPh>
    <rPh sb="3" eb="5">
      <t>ニッスウ</t>
    </rPh>
    <rPh sb="6" eb="8">
      <t>ダンゾク</t>
    </rPh>
    <rPh sb="9" eb="10">
      <t>フク</t>
    </rPh>
    <phoneticPr fontId="1"/>
  </si>
  <si>
    <t>ア　５日以下</t>
    <rPh sb="3" eb="6">
      <t>ニチイカ</t>
    </rPh>
    <phoneticPr fontId="1"/>
  </si>
  <si>
    <t>イ　１０日以下</t>
    <rPh sb="4" eb="7">
      <t>ニチイカ</t>
    </rPh>
    <phoneticPr fontId="1"/>
  </si>
  <si>
    <t>ウ　１１日以上</t>
    <rPh sb="4" eb="5">
      <t>ニチ</t>
    </rPh>
    <rPh sb="5" eb="7">
      <t>イジョウ</t>
    </rPh>
    <phoneticPr fontId="1"/>
  </si>
  <si>
    <t>２０２６年度　学校経営委員会調査用紙（悉皆調査１）</t>
    <rPh sb="4" eb="6">
      <t>ネンド</t>
    </rPh>
    <rPh sb="7" eb="11">
      <t>ガッコウケイエイ</t>
    </rPh>
    <rPh sb="11" eb="14">
      <t>イインカイ</t>
    </rPh>
    <rPh sb="14" eb="18">
      <t>チョウサヨウシ</t>
    </rPh>
    <rPh sb="19" eb="21">
      <t>シッカイ</t>
    </rPh>
    <rPh sb="21" eb="23">
      <t>チョウサ</t>
    </rPh>
    <phoneticPr fontId="1"/>
  </si>
  <si>
    <t>Ⅴ</t>
    <phoneticPr fontId="1"/>
  </si>
  <si>
    <t>工業科教員の再任用に関する調査（悉皆調査）</t>
    <rPh sb="0" eb="3">
      <t>コウギョウカ</t>
    </rPh>
    <rPh sb="3" eb="5">
      <t>キョウイン</t>
    </rPh>
    <rPh sb="6" eb="7">
      <t>サイ</t>
    </rPh>
    <rPh sb="7" eb="9">
      <t>ニンヨウ</t>
    </rPh>
    <rPh sb="10" eb="11">
      <t>カン</t>
    </rPh>
    <rPh sb="13" eb="15">
      <t>チョウサ</t>
    </rPh>
    <rPh sb="16" eb="18">
      <t>シッカイ</t>
    </rPh>
    <rPh sb="18" eb="20">
      <t>チョウサ</t>
    </rPh>
    <phoneticPr fontId="1"/>
  </si>
  <si>
    <t>（この調査項目はⅤは各会員校の校長先生にお願いするものです。）</t>
    <rPh sb="3" eb="7">
      <t>チョウサコウモク</t>
    </rPh>
    <rPh sb="10" eb="14">
      <t>カクカイインコウ</t>
    </rPh>
    <rPh sb="15" eb="19">
      <t>コウチョウセンセイ</t>
    </rPh>
    <rPh sb="21" eb="22">
      <t>ネガ</t>
    </rPh>
    <phoneticPr fontId="1"/>
  </si>
  <si>
    <t>あなたの学校で２０２５年度末における工業科教諭の退職者は何名ですか</t>
    <rPh sb="4" eb="6">
      <t>ガッコウ</t>
    </rPh>
    <rPh sb="11" eb="14">
      <t>ネンドマツ</t>
    </rPh>
    <rPh sb="18" eb="21">
      <t>コウギョウカ</t>
    </rPh>
    <rPh sb="21" eb="23">
      <t>キョウユ</t>
    </rPh>
    <rPh sb="24" eb="27">
      <t>タイショクシャ</t>
    </rPh>
    <rPh sb="28" eb="30">
      <t>ナンメイ</t>
    </rPh>
    <phoneticPr fontId="1"/>
  </si>
  <si>
    <t>名</t>
    <rPh sb="0" eb="1">
      <t>メイ</t>
    </rPh>
    <phoneticPr fontId="1"/>
  </si>
  <si>
    <t>２０２６年度の工業科教諭での新規採用教諭は何名ですか</t>
    <rPh sb="4" eb="6">
      <t>ネンド</t>
    </rPh>
    <rPh sb="7" eb="9">
      <t>コウギョウ</t>
    </rPh>
    <rPh sb="9" eb="10">
      <t>カ</t>
    </rPh>
    <rPh sb="10" eb="12">
      <t>キョウユ</t>
    </rPh>
    <rPh sb="14" eb="20">
      <t>シンキサイヨウキョウユ</t>
    </rPh>
    <rPh sb="21" eb="23">
      <t>ナンメイ</t>
    </rPh>
    <phoneticPr fontId="1"/>
  </si>
  <si>
    <t>そのうち再雇用ではなく、再任用教諭となったのは何名ですか</t>
    <phoneticPr fontId="1"/>
  </si>
  <si>
    <t>Ⅵ</t>
    <phoneticPr fontId="1"/>
  </si>
  <si>
    <t>（２）この調査は、入学対策委員会の調査項目です。</t>
    <rPh sb="5" eb="7">
      <t>チョウサ</t>
    </rPh>
    <rPh sb="9" eb="16">
      <t>ニュウガクタイサクイインカイ</t>
    </rPh>
    <rPh sb="17" eb="21">
      <t>チョウサコウモク</t>
    </rPh>
    <phoneticPr fontId="1"/>
  </si>
  <si>
    <t>１　学校ＰＲの形態について</t>
    <rPh sb="2" eb="4">
      <t>ガッコウ</t>
    </rPh>
    <rPh sb="7" eb="9">
      <t>ケイタイ</t>
    </rPh>
    <phoneticPr fontId="1"/>
  </si>
  <si>
    <t>（１）次の項目について、取り組んでいるものをチェックしてください。</t>
    <rPh sb="3" eb="4">
      <t>ツギ</t>
    </rPh>
    <rPh sb="5" eb="7">
      <t>コウモク</t>
    </rPh>
    <rPh sb="12" eb="13">
      <t>ト</t>
    </rPh>
    <rPh sb="14" eb="15">
      <t>ク</t>
    </rPh>
    <phoneticPr fontId="1"/>
  </si>
  <si>
    <t>ア　学校案内パンフレット</t>
    <rPh sb="2" eb="4">
      <t>ガッコウ</t>
    </rPh>
    <rPh sb="4" eb="6">
      <t>アンナイ</t>
    </rPh>
    <phoneticPr fontId="1"/>
  </si>
  <si>
    <t>イ　体験入学ホームページ</t>
    <rPh sb="2" eb="4">
      <t>タイケン</t>
    </rPh>
    <rPh sb="4" eb="6">
      <t>ニュウガク</t>
    </rPh>
    <phoneticPr fontId="1"/>
  </si>
  <si>
    <t>ウ　学校説明会</t>
    <rPh sb="2" eb="7">
      <t>ガッコウセツメイカイ</t>
    </rPh>
    <phoneticPr fontId="1"/>
  </si>
  <si>
    <t>エ　中学校訪問</t>
    <rPh sb="2" eb="5">
      <t>チュウガッコウ</t>
    </rPh>
    <rPh sb="5" eb="7">
      <t>ホウモン</t>
    </rPh>
    <phoneticPr fontId="1"/>
  </si>
  <si>
    <t>オ　生徒研究発表</t>
    <rPh sb="2" eb="8">
      <t>セイトケンキュウハッピョウ</t>
    </rPh>
    <phoneticPr fontId="1"/>
  </si>
  <si>
    <t>キ　地域の産業展等への出展</t>
    <rPh sb="2" eb="4">
      <t>チイキ</t>
    </rPh>
    <rPh sb="5" eb="7">
      <t>サンギョウ</t>
    </rPh>
    <rPh sb="7" eb="8">
      <t>テン</t>
    </rPh>
    <rPh sb="8" eb="9">
      <t>トウ</t>
    </rPh>
    <rPh sb="11" eb="13">
      <t>シュッテン</t>
    </rPh>
    <phoneticPr fontId="1"/>
  </si>
  <si>
    <t>ク　校内の作品展開催</t>
    <rPh sb="2" eb="4">
      <t>コウナイ</t>
    </rPh>
    <rPh sb="5" eb="8">
      <t>サクヒンテン</t>
    </rPh>
    <rPh sb="8" eb="10">
      <t>カイサイ</t>
    </rPh>
    <phoneticPr fontId="1"/>
  </si>
  <si>
    <t>ケ　学校紹介ビデオポスター</t>
    <rPh sb="2" eb="6">
      <t>ガッコウショウカイ</t>
    </rPh>
    <phoneticPr fontId="1"/>
  </si>
  <si>
    <t>コ　親子ものづくり教室</t>
    <rPh sb="2" eb="4">
      <t>オヤコ</t>
    </rPh>
    <rPh sb="9" eb="11">
      <t>キョウシツ</t>
    </rPh>
    <phoneticPr fontId="1"/>
  </si>
  <si>
    <t>サ　訪問授業</t>
    <rPh sb="2" eb="6">
      <t>ホウモンジュギョウ</t>
    </rPh>
    <phoneticPr fontId="1"/>
  </si>
  <si>
    <t>シ　ロボット大会教室</t>
    <rPh sb="6" eb="10">
      <t>タイカイキョウシツ</t>
    </rPh>
    <phoneticPr fontId="1"/>
  </si>
  <si>
    <t>セ　中学校での出前文化祭</t>
    <rPh sb="2" eb="5">
      <t>チュウガッコウ</t>
    </rPh>
    <rPh sb="7" eb="9">
      <t>デマエ</t>
    </rPh>
    <rPh sb="9" eb="12">
      <t>ブンカサイ</t>
    </rPh>
    <phoneticPr fontId="1"/>
  </si>
  <si>
    <t>２　地域との連携について</t>
    <rPh sb="2" eb="4">
      <t>チイキ</t>
    </rPh>
    <rPh sb="6" eb="8">
      <t>レンケイ</t>
    </rPh>
    <phoneticPr fontId="1"/>
  </si>
  <si>
    <t>実施内容</t>
    <rPh sb="0" eb="4">
      <t>ジッシナイヨウ</t>
    </rPh>
    <phoneticPr fontId="1"/>
  </si>
  <si>
    <t>Ⅶ</t>
    <phoneticPr fontId="1"/>
  </si>
  <si>
    <t>次年度のアンケート項目に関して、ご要望があれば記述してください。</t>
    <rPh sb="0" eb="3">
      <t>ジネンド</t>
    </rPh>
    <rPh sb="9" eb="11">
      <t>コウモク</t>
    </rPh>
    <rPh sb="12" eb="13">
      <t>カン</t>
    </rPh>
    <rPh sb="17" eb="19">
      <t>ヨウボウ</t>
    </rPh>
    <rPh sb="23" eb="25">
      <t>キジュツ</t>
    </rPh>
    <phoneticPr fontId="1"/>
  </si>
  <si>
    <t>①地域や外部機関との連携を行っていますか。</t>
    <phoneticPr fontId="1"/>
  </si>
  <si>
    <t>地域との連携等に関する調査（悉皆調査１）</t>
    <rPh sb="0" eb="2">
      <t>チイキ</t>
    </rPh>
    <rPh sb="4" eb="6">
      <t>レンケイ</t>
    </rPh>
    <rPh sb="6" eb="7">
      <t>トウ</t>
    </rPh>
    <rPh sb="8" eb="9">
      <t>カン</t>
    </rPh>
    <rPh sb="11" eb="13">
      <t>チョウサ</t>
    </rPh>
    <rPh sb="14" eb="16">
      <t>シッカイ</t>
    </rPh>
    <rPh sb="16" eb="18">
      <t>チョウサ</t>
    </rPh>
    <phoneticPr fontId="1"/>
  </si>
  <si>
    <t>メールの件名は、「協会学校番号＋悉皆調査回答の提出について」としてください。</t>
    <rPh sb="4" eb="6">
      <t>ケンメイ</t>
    </rPh>
    <rPh sb="9" eb="11">
      <t>キョウカイ</t>
    </rPh>
    <rPh sb="11" eb="13">
      <t>ガッコウ</t>
    </rPh>
    <rPh sb="13" eb="15">
      <t>バンゴウ</t>
    </rPh>
    <rPh sb="16" eb="20">
      <t>シッカイチョウサ</t>
    </rPh>
    <rPh sb="20" eb="22">
      <t>カイトウ</t>
    </rPh>
    <rPh sb="23" eb="25">
      <t>テイシュツ</t>
    </rPh>
    <phoneticPr fontId="1"/>
  </si>
  <si>
    <t>例　1300悉皆調査回答の提出について</t>
    <rPh sb="0" eb="1">
      <t>レイ</t>
    </rPh>
    <rPh sb="6" eb="8">
      <t>シッカイ</t>
    </rPh>
    <rPh sb="8" eb="10">
      <t>チョウサ</t>
    </rPh>
    <rPh sb="10" eb="12">
      <t>カイトウ</t>
    </rPh>
    <rPh sb="13" eb="15">
      <t>テイシュツ</t>
    </rPh>
    <phoneticPr fontId="1"/>
  </si>
  <si>
    <t>Ⅰ教育課程に関する調査</t>
    <rPh sb="1" eb="5">
      <t>キョウイクカテイ</t>
    </rPh>
    <rPh sb="6" eb="7">
      <t>カン</t>
    </rPh>
    <rPh sb="9" eb="11">
      <t>チョウサ</t>
    </rPh>
    <phoneticPr fontId="1"/>
  </si>
  <si>
    <t>1教育課程の実施について伺います。</t>
    <rPh sb="1" eb="5">
      <t>キョウイクカテイ</t>
    </rPh>
    <rPh sb="6" eb="8">
      <t>ジッシ</t>
    </rPh>
    <rPh sb="12" eb="13">
      <t>ウカガ</t>
    </rPh>
    <phoneticPr fontId="1"/>
  </si>
  <si>
    <t>ア</t>
    <phoneticPr fontId="1"/>
  </si>
  <si>
    <t>イ</t>
    <phoneticPr fontId="1"/>
  </si>
  <si>
    <t>ウ</t>
    <phoneticPr fontId="1"/>
  </si>
  <si>
    <t>エ</t>
    <phoneticPr fontId="1"/>
  </si>
  <si>
    <t>オ</t>
    <phoneticPr fontId="1"/>
  </si>
  <si>
    <t>カ</t>
    <phoneticPr fontId="1"/>
  </si>
  <si>
    <t>キ</t>
    <phoneticPr fontId="1"/>
  </si>
  <si>
    <t>ク</t>
    <phoneticPr fontId="1"/>
  </si>
  <si>
    <t>ケ</t>
    <phoneticPr fontId="1"/>
  </si>
  <si>
    <t>コ</t>
    <phoneticPr fontId="1"/>
  </si>
  <si>
    <t>サ</t>
    <phoneticPr fontId="1"/>
  </si>
  <si>
    <t>シ</t>
    <phoneticPr fontId="1"/>
  </si>
  <si>
    <t>ス</t>
    <phoneticPr fontId="1"/>
  </si>
  <si>
    <t>セ</t>
    <phoneticPr fontId="1"/>
  </si>
  <si>
    <t>ソ</t>
    <phoneticPr fontId="1"/>
  </si>
  <si>
    <t>タ</t>
    <phoneticPr fontId="1"/>
  </si>
  <si>
    <t>（３）①</t>
    <phoneticPr fontId="1"/>
  </si>
  <si>
    <t>総合的な探究の時間の単位数（代替は含まない）</t>
    <rPh sb="0" eb="3">
      <t>ソウゴウテキ</t>
    </rPh>
    <rPh sb="4" eb="6">
      <t>タンキュウ</t>
    </rPh>
    <rPh sb="7" eb="9">
      <t>ジカン</t>
    </rPh>
    <rPh sb="10" eb="13">
      <t>タンイスウ</t>
    </rPh>
    <rPh sb="14" eb="16">
      <t>ダイタイ</t>
    </rPh>
    <rPh sb="17" eb="18">
      <t>フク</t>
    </rPh>
    <phoneticPr fontId="1"/>
  </si>
  <si>
    <t>課題研究</t>
    <rPh sb="0" eb="4">
      <t>カダイケンキュウ</t>
    </rPh>
    <phoneticPr fontId="1"/>
  </si>
  <si>
    <t>総合的な探究の時間</t>
    <phoneticPr fontId="1"/>
  </si>
  <si>
    <t>（３）②</t>
    <phoneticPr fontId="1"/>
  </si>
  <si>
    <t>（３）③</t>
    <phoneticPr fontId="1"/>
  </si>
  <si>
    <t>（４）①</t>
    <phoneticPr fontId="1"/>
  </si>
  <si>
    <t>（４）②</t>
    <phoneticPr fontId="1"/>
  </si>
  <si>
    <t>（４）③</t>
    <phoneticPr fontId="1"/>
  </si>
  <si>
    <t>（５）①</t>
    <phoneticPr fontId="1"/>
  </si>
  <si>
    <t>（５）②ⅰ</t>
    <phoneticPr fontId="1"/>
  </si>
  <si>
    <t>（５）②ⅱ</t>
    <phoneticPr fontId="1"/>
  </si>
  <si>
    <t>（５）②ⅲ</t>
    <phoneticPr fontId="1"/>
  </si>
  <si>
    <t>（５）③</t>
    <phoneticPr fontId="1"/>
  </si>
  <si>
    <t>（５）④ⅰ</t>
    <phoneticPr fontId="1"/>
  </si>
  <si>
    <t>（５）④ⅱ</t>
    <phoneticPr fontId="1"/>
  </si>
  <si>
    <t>学校番号</t>
    <rPh sb="0" eb="2">
      <t>ガッコウ</t>
    </rPh>
    <rPh sb="2" eb="4">
      <t>バンゴウ</t>
    </rPh>
    <phoneticPr fontId="1"/>
  </si>
  <si>
    <t>Ⅳ</t>
    <phoneticPr fontId="1"/>
  </si>
  <si>
    <t>学習指導・評価に関する調査</t>
    <rPh sb="0" eb="4">
      <t>ガクシュウシドウ</t>
    </rPh>
    <rPh sb="5" eb="7">
      <t>ヒョウカ</t>
    </rPh>
    <rPh sb="8" eb="9">
      <t>カン</t>
    </rPh>
    <rPh sb="11" eb="13">
      <t>チョウサ</t>
    </rPh>
    <phoneticPr fontId="1"/>
  </si>
  <si>
    <t>１　生徒による授業評価について</t>
    <rPh sb="2" eb="4">
      <t>セイト</t>
    </rPh>
    <rPh sb="7" eb="9">
      <t>ジュギョウ</t>
    </rPh>
    <rPh sb="9" eb="11">
      <t>ヒョウカ</t>
    </rPh>
    <phoneticPr fontId="1"/>
  </si>
  <si>
    <t>ⅰ　授業に還元できていますか。</t>
    <rPh sb="2" eb="4">
      <t>ジュギョウ</t>
    </rPh>
    <rPh sb="5" eb="7">
      <t>カンゲン</t>
    </rPh>
    <phoneticPr fontId="1"/>
  </si>
  <si>
    <t>ア　できている</t>
    <phoneticPr fontId="1"/>
  </si>
  <si>
    <t>イ　できていない</t>
    <phoneticPr fontId="1"/>
  </si>
  <si>
    <t>ウ　どちらともいえない</t>
    <phoneticPr fontId="1"/>
  </si>
  <si>
    <t>（２）（１）でアと答えた学校に伺います。</t>
    <rPh sb="9" eb="10">
      <t>コタ</t>
    </rPh>
    <rPh sb="12" eb="14">
      <t>ガッコウ</t>
    </rPh>
    <rPh sb="15" eb="16">
      <t>ウカガ</t>
    </rPh>
    <phoneticPr fontId="1"/>
  </si>
  <si>
    <t>ⅱ　ⅰでアと答えた学校に伺います。どのように還元できていますか。</t>
    <rPh sb="6" eb="7">
      <t>コタ</t>
    </rPh>
    <rPh sb="9" eb="11">
      <t>ガッコウ</t>
    </rPh>
    <rPh sb="12" eb="13">
      <t>ウカガ</t>
    </rPh>
    <rPh sb="22" eb="24">
      <t>カンゲン</t>
    </rPh>
    <phoneticPr fontId="1"/>
  </si>
  <si>
    <t>ア　授業の教授法の改善</t>
    <rPh sb="2" eb="4">
      <t>ジュギョウ</t>
    </rPh>
    <rPh sb="5" eb="8">
      <t>キョウジュホウ</t>
    </rPh>
    <rPh sb="9" eb="11">
      <t>カイゼン</t>
    </rPh>
    <phoneticPr fontId="1"/>
  </si>
  <si>
    <t>イ　生徒の学習習慣の改善</t>
    <rPh sb="2" eb="4">
      <t>セイト</t>
    </rPh>
    <rPh sb="5" eb="9">
      <t>ガクシュウシュウカン</t>
    </rPh>
    <rPh sb="10" eb="12">
      <t>カイゼン</t>
    </rPh>
    <phoneticPr fontId="1"/>
  </si>
  <si>
    <t>ウ　生徒の学力向上</t>
    <rPh sb="2" eb="4">
      <t>セイト</t>
    </rPh>
    <rPh sb="5" eb="9">
      <t>ガクリョクコウジョウ</t>
    </rPh>
    <phoneticPr fontId="1"/>
  </si>
  <si>
    <t>エ　教授法の研修・共有</t>
    <rPh sb="2" eb="5">
      <t>キョウジュホウ</t>
    </rPh>
    <rPh sb="6" eb="8">
      <t>ケンシュウ</t>
    </rPh>
    <rPh sb="9" eb="11">
      <t>キョウユウ</t>
    </rPh>
    <phoneticPr fontId="1"/>
  </si>
  <si>
    <t>（３）地域の人や保護者による授業評価に取り組んでいますか。</t>
    <rPh sb="3" eb="5">
      <t>チイキ</t>
    </rPh>
    <rPh sb="6" eb="7">
      <t>ヒト</t>
    </rPh>
    <rPh sb="8" eb="11">
      <t>ホゴシャ</t>
    </rPh>
    <rPh sb="14" eb="16">
      <t>ジュギョウ</t>
    </rPh>
    <rPh sb="16" eb="18">
      <t>ヒョウカ</t>
    </rPh>
    <rPh sb="19" eb="20">
      <t>ト</t>
    </rPh>
    <rPh sb="21" eb="22">
      <t>ク</t>
    </rPh>
    <phoneticPr fontId="1"/>
  </si>
  <si>
    <t>２　学習評価の改善について</t>
    <rPh sb="2" eb="4">
      <t>ガクシュウ</t>
    </rPh>
    <rPh sb="4" eb="6">
      <t>ヒョウカ</t>
    </rPh>
    <rPh sb="7" eb="9">
      <t>カイゼン</t>
    </rPh>
    <phoneticPr fontId="1"/>
  </si>
  <si>
    <t>（１）学校全体で評価の改善に取り組んでいますか。</t>
    <rPh sb="3" eb="5">
      <t>ガッコウ</t>
    </rPh>
    <rPh sb="5" eb="7">
      <t>ゼンタイ</t>
    </rPh>
    <rPh sb="8" eb="10">
      <t>ヒョウカ</t>
    </rPh>
    <rPh sb="11" eb="13">
      <t>カイゼン</t>
    </rPh>
    <rPh sb="14" eb="15">
      <t>ト</t>
    </rPh>
    <rPh sb="16" eb="17">
      <t>ク</t>
    </rPh>
    <phoneticPr fontId="1"/>
  </si>
  <si>
    <t>ア　学校全体で取り組んでいる</t>
    <rPh sb="2" eb="4">
      <t>ガッコウ</t>
    </rPh>
    <rPh sb="4" eb="6">
      <t>ゼンタイ</t>
    </rPh>
    <rPh sb="7" eb="8">
      <t>ト</t>
    </rPh>
    <rPh sb="9" eb="10">
      <t>ク</t>
    </rPh>
    <phoneticPr fontId="1"/>
  </si>
  <si>
    <t>イ　一部で取り組んでいる</t>
    <rPh sb="2" eb="4">
      <t>イチブ</t>
    </rPh>
    <rPh sb="5" eb="6">
      <t>ト</t>
    </rPh>
    <rPh sb="7" eb="8">
      <t>ク</t>
    </rPh>
    <phoneticPr fontId="1"/>
  </si>
  <si>
    <t>ウ　取り組んでいない</t>
    <rPh sb="2" eb="3">
      <t>ト</t>
    </rPh>
    <rPh sb="4" eb="5">
      <t>ク</t>
    </rPh>
    <phoneticPr fontId="1"/>
  </si>
  <si>
    <t>（２）改善のための体制づくりを行っていますか。</t>
    <rPh sb="3" eb="5">
      <t>カイゼン</t>
    </rPh>
    <rPh sb="9" eb="11">
      <t>タイセイ</t>
    </rPh>
    <rPh sb="15" eb="16">
      <t>オコナ</t>
    </rPh>
    <phoneticPr fontId="1"/>
  </si>
  <si>
    <t>ア　行っている</t>
    <rPh sb="2" eb="3">
      <t>オコナ</t>
    </rPh>
    <phoneticPr fontId="1"/>
  </si>
  <si>
    <t>イ　行っていない</t>
    <rPh sb="2" eb="3">
      <t>オコナ</t>
    </rPh>
    <phoneticPr fontId="1"/>
  </si>
  <si>
    <t>（３）実施または使用している評価指導や評価方法をお答えください。（複数回答可）</t>
    <rPh sb="3" eb="5">
      <t>ジッシ</t>
    </rPh>
    <rPh sb="8" eb="10">
      <t>シヨウ</t>
    </rPh>
    <rPh sb="14" eb="18">
      <t>ヒョウカシドウ</t>
    </rPh>
    <rPh sb="19" eb="23">
      <t>ヒョウカホウホウ</t>
    </rPh>
    <rPh sb="25" eb="26">
      <t>コタ</t>
    </rPh>
    <rPh sb="33" eb="38">
      <t>フクスウカイトウカ</t>
    </rPh>
    <phoneticPr fontId="1"/>
  </si>
  <si>
    <t>ア　評定</t>
    <rPh sb="2" eb="4">
      <t>ヒョウテイ</t>
    </rPh>
    <phoneticPr fontId="1"/>
  </si>
  <si>
    <t>イ　評点</t>
    <rPh sb="2" eb="4">
      <t>ヒョウテン</t>
    </rPh>
    <phoneticPr fontId="1"/>
  </si>
  <si>
    <t>ウ　ルーブリック</t>
    <phoneticPr fontId="1"/>
  </si>
  <si>
    <t>エ　観点別評価</t>
    <rPh sb="2" eb="4">
      <t>カンテン</t>
    </rPh>
    <rPh sb="4" eb="5">
      <t>ベツ</t>
    </rPh>
    <rPh sb="5" eb="7">
      <t>ヒョウカ</t>
    </rPh>
    <phoneticPr fontId="1"/>
  </si>
  <si>
    <t>オ　自己評価</t>
    <rPh sb="2" eb="6">
      <t>ジコヒョウカ</t>
    </rPh>
    <phoneticPr fontId="1"/>
  </si>
  <si>
    <t>カ　生徒相互評価</t>
    <rPh sb="2" eb="4">
      <t>セイト</t>
    </rPh>
    <rPh sb="4" eb="6">
      <t>ソウゴ</t>
    </rPh>
    <rPh sb="6" eb="8">
      <t>ヒョウカ</t>
    </rPh>
    <phoneticPr fontId="1"/>
  </si>
  <si>
    <t>キ　パフォーマンス評価</t>
    <rPh sb="9" eb="11">
      <t>ヒョウカ</t>
    </rPh>
    <phoneticPr fontId="1"/>
  </si>
  <si>
    <t>ク　ポートフォリオ評価</t>
    <rPh sb="9" eb="11">
      <t>ヒョウカ</t>
    </rPh>
    <phoneticPr fontId="1"/>
  </si>
  <si>
    <t>ケ　その他</t>
    <rPh sb="4" eb="5">
      <t>ホカ</t>
    </rPh>
    <phoneticPr fontId="1"/>
  </si>
  <si>
    <t>（４）観点別評価について伺います。</t>
    <rPh sb="3" eb="5">
      <t>カンテン</t>
    </rPh>
    <rPh sb="5" eb="6">
      <t>ベツ</t>
    </rPh>
    <rPh sb="6" eb="8">
      <t>ヒョウカ</t>
    </rPh>
    <rPh sb="12" eb="13">
      <t>ウカガ</t>
    </rPh>
    <phoneticPr fontId="1"/>
  </si>
  <si>
    <t>ⅰ　観点別評価に取り組んでいますか</t>
    <rPh sb="2" eb="4">
      <t>カンテン</t>
    </rPh>
    <rPh sb="4" eb="5">
      <t>ベツ</t>
    </rPh>
    <rPh sb="5" eb="7">
      <t>ヒョウカ</t>
    </rPh>
    <rPh sb="8" eb="9">
      <t>ト</t>
    </rPh>
    <rPh sb="10" eb="11">
      <t>ク</t>
    </rPh>
    <phoneticPr fontId="1"/>
  </si>
  <si>
    <t>ⅱ　どのように取り入れていますか。記述してください。</t>
    <rPh sb="7" eb="8">
      <t>ト</t>
    </rPh>
    <rPh sb="9" eb="10">
      <t>イ</t>
    </rPh>
    <rPh sb="17" eb="19">
      <t>キジュツ</t>
    </rPh>
    <phoneticPr fontId="1"/>
  </si>
  <si>
    <t>（６）①</t>
    <phoneticPr fontId="1"/>
  </si>
  <si>
    <t>（６）②ⅰ</t>
    <phoneticPr fontId="1"/>
  </si>
  <si>
    <t>（６）②ⅱ</t>
    <phoneticPr fontId="1"/>
  </si>
  <si>
    <t>（６）②ⅲ</t>
    <phoneticPr fontId="1"/>
  </si>
  <si>
    <t>（６）②ⅳ</t>
    <phoneticPr fontId="1"/>
  </si>
  <si>
    <t>（７）①</t>
    <phoneticPr fontId="1"/>
  </si>
  <si>
    <t>（７）②ⅰ</t>
    <phoneticPr fontId="1"/>
  </si>
  <si>
    <t>（７）②ⅱ</t>
    <phoneticPr fontId="1"/>
  </si>
  <si>
    <t>（７）③</t>
    <phoneticPr fontId="1"/>
  </si>
  <si>
    <t>（７）④</t>
    <phoneticPr fontId="1"/>
  </si>
  <si>
    <t>（７）⑤</t>
    <phoneticPr fontId="1"/>
  </si>
  <si>
    <t>（７）⑥</t>
    <phoneticPr fontId="1"/>
  </si>
  <si>
    <t>（８）①</t>
    <phoneticPr fontId="1"/>
  </si>
  <si>
    <t>（８）②</t>
    <phoneticPr fontId="1"/>
  </si>
  <si>
    <t>（９）①</t>
    <phoneticPr fontId="1"/>
  </si>
  <si>
    <t>（９）②</t>
    <phoneticPr fontId="1"/>
  </si>
  <si>
    <t>（１０）①</t>
    <phoneticPr fontId="1"/>
  </si>
  <si>
    <t>（１０）②</t>
    <phoneticPr fontId="1"/>
  </si>
  <si>
    <t>Ⅱ　学校改革に関する調査</t>
    <rPh sb="2" eb="4">
      <t>ガッコウ</t>
    </rPh>
    <rPh sb="4" eb="6">
      <t>カイカク</t>
    </rPh>
    <rPh sb="7" eb="8">
      <t>カン</t>
    </rPh>
    <rPh sb="10" eb="12">
      <t>チョウサ</t>
    </rPh>
    <phoneticPr fontId="1"/>
  </si>
  <si>
    <t>１　学校改革・活性化について</t>
    <rPh sb="2" eb="4">
      <t>ガッコウ</t>
    </rPh>
    <rPh sb="4" eb="6">
      <t>カイカク</t>
    </rPh>
    <rPh sb="7" eb="10">
      <t>カッセイカ</t>
    </rPh>
    <phoneticPr fontId="1"/>
  </si>
  <si>
    <t>（４）③ⅰ</t>
    <phoneticPr fontId="1"/>
  </si>
  <si>
    <t>（４）③ⅱ</t>
    <phoneticPr fontId="1"/>
  </si>
  <si>
    <t>Ⅲ　産学連携・地域連携に関する調査</t>
    <rPh sb="2" eb="6">
      <t>サンガクレンケイ</t>
    </rPh>
    <rPh sb="7" eb="11">
      <t>チイキレンケイ</t>
    </rPh>
    <rPh sb="12" eb="13">
      <t>カン</t>
    </rPh>
    <rPh sb="15" eb="17">
      <t>チョウサ</t>
    </rPh>
    <phoneticPr fontId="1"/>
  </si>
  <si>
    <t>（２)①</t>
    <phoneticPr fontId="1"/>
  </si>
  <si>
    <t>（２)②</t>
    <phoneticPr fontId="1"/>
  </si>
  <si>
    <t>（２)③</t>
    <phoneticPr fontId="1"/>
  </si>
  <si>
    <t>（２)④</t>
    <phoneticPr fontId="1"/>
  </si>
  <si>
    <t>（２)⑤</t>
    <phoneticPr fontId="1"/>
  </si>
  <si>
    <t>（２)⑥</t>
    <phoneticPr fontId="1"/>
  </si>
  <si>
    <t>授業日</t>
    <rPh sb="0" eb="2">
      <t>ジュギョウ</t>
    </rPh>
    <rPh sb="2" eb="3">
      <t>ビ</t>
    </rPh>
    <phoneticPr fontId="1"/>
  </si>
  <si>
    <t>オ</t>
  </si>
  <si>
    <t>（４）</t>
  </si>
  <si>
    <t>エ</t>
  </si>
  <si>
    <t>（３)</t>
    <phoneticPr fontId="1"/>
  </si>
  <si>
    <t>（４)①</t>
    <phoneticPr fontId="1"/>
  </si>
  <si>
    <t>（４)②</t>
    <phoneticPr fontId="1"/>
  </si>
  <si>
    <t>（５)①</t>
    <phoneticPr fontId="1"/>
  </si>
  <si>
    <t>（５)②</t>
    <phoneticPr fontId="1"/>
  </si>
  <si>
    <t>（１)</t>
    <phoneticPr fontId="1"/>
  </si>
  <si>
    <t>Ⅳ　学習指導・評価に関する調査</t>
    <rPh sb="2" eb="6">
      <t>ガクシュウシドウ</t>
    </rPh>
    <rPh sb="7" eb="9">
      <t>ヒョウカ</t>
    </rPh>
    <rPh sb="10" eb="11">
      <t>カン</t>
    </rPh>
    <rPh sb="13" eb="15">
      <t>チョウサ</t>
    </rPh>
    <phoneticPr fontId="1"/>
  </si>
  <si>
    <t>（２)ⅰ</t>
    <phoneticPr fontId="1"/>
  </si>
  <si>
    <t>（２)ⅱ</t>
    <phoneticPr fontId="1"/>
  </si>
  <si>
    <t>ア</t>
  </si>
  <si>
    <t>イ</t>
  </si>
  <si>
    <t>ウ</t>
  </si>
  <si>
    <t>（４）ⅰ</t>
    <phoneticPr fontId="1"/>
  </si>
  <si>
    <t>（４）ⅱ</t>
    <phoneticPr fontId="1"/>
  </si>
  <si>
    <t>その他記述</t>
    <rPh sb="2" eb="3">
      <t>タ</t>
    </rPh>
    <rPh sb="3" eb="5">
      <t>キジュツ</t>
    </rPh>
    <phoneticPr fontId="1"/>
  </si>
  <si>
    <t>Ⅴ　工業科教員の再任用に関する調査（悉皆調査）</t>
    <rPh sb="2" eb="5">
      <t>コウギョウカ</t>
    </rPh>
    <rPh sb="5" eb="7">
      <t>キョウイン</t>
    </rPh>
    <rPh sb="8" eb="9">
      <t>サイ</t>
    </rPh>
    <rPh sb="9" eb="11">
      <t>ニンヨウ</t>
    </rPh>
    <rPh sb="12" eb="13">
      <t>カン</t>
    </rPh>
    <rPh sb="15" eb="17">
      <t>チョウサ</t>
    </rPh>
    <rPh sb="18" eb="20">
      <t>シッカイ</t>
    </rPh>
    <rPh sb="20" eb="22">
      <t>チョウサ</t>
    </rPh>
    <phoneticPr fontId="1"/>
  </si>
  <si>
    <t>工業科教諭の退職者数</t>
    <rPh sb="9" eb="10">
      <t>スウ</t>
    </rPh>
    <phoneticPr fontId="1"/>
  </si>
  <si>
    <t>うち再任用教諭数</t>
    <rPh sb="7" eb="8">
      <t>スウ</t>
    </rPh>
    <phoneticPr fontId="1"/>
  </si>
  <si>
    <t>工業科教諭の新規採用教諭数</t>
    <rPh sb="12" eb="13">
      <t>スウ</t>
    </rPh>
    <phoneticPr fontId="1"/>
  </si>
  <si>
    <t>Ⅵ　地域との連携等に関する調査（悉皆調査１）</t>
    <rPh sb="2" eb="4">
      <t>チイキ</t>
    </rPh>
    <rPh sb="6" eb="8">
      <t>レンケイ</t>
    </rPh>
    <rPh sb="8" eb="9">
      <t>トウ</t>
    </rPh>
    <rPh sb="10" eb="11">
      <t>カン</t>
    </rPh>
    <rPh sb="13" eb="15">
      <t>チョウサ</t>
    </rPh>
    <rPh sb="16" eb="18">
      <t>シッカイ</t>
    </rPh>
    <rPh sb="18" eb="20">
      <t>チョウサ</t>
    </rPh>
    <phoneticPr fontId="1"/>
  </si>
  <si>
    <t>Ⅶ　次年度のアンケート項目に関して、ご要望があれば記述してください。</t>
    <rPh sb="2" eb="5">
      <t>ジネンド</t>
    </rPh>
    <rPh sb="11" eb="13">
      <t>コウモク</t>
    </rPh>
    <rPh sb="14" eb="15">
      <t>カン</t>
    </rPh>
    <rPh sb="19" eb="21">
      <t>ヨウボウ</t>
    </rPh>
    <rPh sb="25" eb="27">
      <t>キジュツ</t>
    </rPh>
    <phoneticPr fontId="1"/>
  </si>
  <si>
    <t>要望</t>
    <rPh sb="0" eb="2">
      <t>ヨウボウ</t>
    </rPh>
    <phoneticPr fontId="1"/>
  </si>
  <si>
    <t>カ　行事への招待</t>
    <rPh sb="2" eb="4">
      <t>ギョウジ</t>
    </rPh>
    <rPh sb="6" eb="8">
      <t>ショウタイ</t>
    </rPh>
    <phoneticPr fontId="1"/>
  </si>
  <si>
    <t>ウ　１週間以上</t>
    <rPh sb="3" eb="5">
      <t>シュウカン</t>
    </rPh>
    <rPh sb="5" eb="7">
      <t>イジョウ</t>
    </rPh>
    <phoneticPr fontId="1"/>
  </si>
  <si>
    <t>ス　中学校教員向け学校説明会</t>
    <rPh sb="2" eb="5">
      <t>チュウガッコウ</t>
    </rPh>
    <rPh sb="5" eb="8">
      <t>キョウインム</t>
    </rPh>
    <rPh sb="9" eb="14">
      <t>ガッコウセツメイカイ</t>
    </rPh>
    <phoneticPr fontId="1"/>
  </si>
  <si>
    <t>ア　基礎的・基本的な知識及
　び技術の確実な習得と活用</t>
    <rPh sb="2" eb="5">
      <t>キソテキ</t>
    </rPh>
    <rPh sb="6" eb="9">
      <t>キホンテキ</t>
    </rPh>
    <rPh sb="10" eb="12">
      <t>チシキ</t>
    </rPh>
    <rPh sb="12" eb="13">
      <t>オヨ</t>
    </rPh>
    <rPh sb="16" eb="18">
      <t>ギジュツ</t>
    </rPh>
    <rPh sb="19" eb="21">
      <t>カクジツ</t>
    </rPh>
    <rPh sb="22" eb="24">
      <t>シュウトク</t>
    </rPh>
    <rPh sb="25" eb="27">
      <t>カツヨウ</t>
    </rPh>
    <phoneticPr fontId="1"/>
  </si>
  <si>
    <t>オ　自他の生命を尊重する精
　神の涵養</t>
    <rPh sb="2" eb="4">
      <t>ジタ</t>
    </rPh>
    <rPh sb="5" eb="7">
      <t>セイメイ</t>
    </rPh>
    <rPh sb="8" eb="10">
      <t>ソンチョウ</t>
    </rPh>
    <rPh sb="12" eb="13">
      <t>セイ</t>
    </rPh>
    <rPh sb="15" eb="16">
      <t>カミ</t>
    </rPh>
    <rPh sb="17" eb="19">
      <t>カンヨウ</t>
    </rPh>
    <phoneticPr fontId="1"/>
  </si>
  <si>
    <t>①学科・コースによって異なる場合は単位数を代表的な学科・コースについて単位数を記入
　してください。</t>
    <rPh sb="1" eb="3">
      <t>ガッカ</t>
    </rPh>
    <rPh sb="11" eb="12">
      <t>コト</t>
    </rPh>
    <rPh sb="14" eb="16">
      <t>バアイ</t>
    </rPh>
    <rPh sb="17" eb="20">
      <t>タンイスウ</t>
    </rPh>
    <rPh sb="21" eb="24">
      <t>ダイヒョウテキ</t>
    </rPh>
    <rPh sb="25" eb="27">
      <t>ガッカ</t>
    </rPh>
    <rPh sb="35" eb="38">
      <t>タンイスウ</t>
    </rPh>
    <rPh sb="39" eb="41">
      <t>キニュウ</t>
    </rPh>
    <phoneticPr fontId="1"/>
  </si>
  <si>
    <t>②３年間または４年間の履修総単位数は何体ですか。</t>
    <rPh sb="2" eb="4">
      <t>ネンカン</t>
    </rPh>
    <rPh sb="8" eb="10">
      <t>ネンカン</t>
    </rPh>
    <rPh sb="11" eb="13">
      <t>リシュウ</t>
    </rPh>
    <rPh sb="13" eb="14">
      <t>ソウ</t>
    </rPh>
    <rPh sb="14" eb="17">
      <t>タンイスウ</t>
    </rPh>
    <rPh sb="18" eb="20">
      <t>ナンタイ</t>
    </rPh>
    <phoneticPr fontId="1"/>
  </si>
  <si>
    <t>③卒業に必要な科目の修得単位数は何単位ですか。</t>
    <rPh sb="1" eb="3">
      <t>ソツギョウ</t>
    </rPh>
    <rPh sb="4" eb="6">
      <t>ヒツヨウ</t>
    </rPh>
    <rPh sb="7" eb="9">
      <t>カモク</t>
    </rPh>
    <rPh sb="10" eb="12">
      <t>シュウトク</t>
    </rPh>
    <rPh sb="12" eb="15">
      <t>タンイスウ</t>
    </rPh>
    <rPh sb="16" eb="17">
      <t>ナニ</t>
    </rPh>
    <rPh sb="17" eb="19">
      <t>タンイ</t>
    </rPh>
    <phoneticPr fontId="1"/>
  </si>
  <si>
    <t>　　注：選択の有無により単位数が変わるかと思います。選択した場合の単位数で回答して
　　ください。</t>
    <rPh sb="2" eb="3">
      <t>チュウ</t>
    </rPh>
    <rPh sb="4" eb="6">
      <t>センタク</t>
    </rPh>
    <rPh sb="7" eb="9">
      <t>ウム</t>
    </rPh>
    <rPh sb="12" eb="15">
      <t>タンイスウ</t>
    </rPh>
    <rPh sb="16" eb="17">
      <t>カ</t>
    </rPh>
    <rPh sb="21" eb="22">
      <t>オモ</t>
    </rPh>
    <rPh sb="26" eb="28">
      <t>センタク</t>
    </rPh>
    <rPh sb="30" eb="32">
      <t>バアイ</t>
    </rPh>
    <rPh sb="33" eb="36">
      <t>タンイスウ</t>
    </rPh>
    <rPh sb="37" eb="39">
      <t>カイトウ</t>
    </rPh>
    <phoneticPr fontId="1"/>
  </si>
  <si>
    <t>③理科の予定または決定の単位数をお答えください。</t>
    <rPh sb="1" eb="3">
      <t>リカ</t>
    </rPh>
    <rPh sb="4" eb="6">
      <t>ヨテイ</t>
    </rPh>
    <rPh sb="9" eb="11">
      <t>ケッテイ</t>
    </rPh>
    <rPh sb="12" eb="15">
      <t>タンイスウ</t>
    </rPh>
    <rPh sb="17" eb="18">
      <t>コタ</t>
    </rPh>
    <phoneticPr fontId="1"/>
  </si>
  <si>
    <t>イ　コースまたは類型で指導</t>
    <rPh sb="8" eb="10">
      <t>ルイケイ</t>
    </rPh>
    <rPh sb="11" eb="13">
      <t>シドウ</t>
    </rPh>
    <phoneticPr fontId="1"/>
  </si>
  <si>
    <t>（６）大学入試、外部検定試験について</t>
    <rPh sb="3" eb="5">
      <t>ダイガク</t>
    </rPh>
    <rPh sb="5" eb="7">
      <t>ニュウシ</t>
    </rPh>
    <rPh sb="8" eb="10">
      <t>ガイブ</t>
    </rPh>
    <rPh sb="10" eb="12">
      <t>ケンテイ</t>
    </rPh>
    <rPh sb="12" eb="14">
      <t>シケン</t>
    </rPh>
    <phoneticPr fontId="1"/>
  </si>
  <si>
    <t>ⅰ　活用しているＩＣＴ機器についてお答えください。活用方法ではありません。
　（複数回答可）</t>
    <rPh sb="2" eb="4">
      <t>カツヨウ</t>
    </rPh>
    <rPh sb="11" eb="13">
      <t>キキ</t>
    </rPh>
    <rPh sb="18" eb="19">
      <t>コタ</t>
    </rPh>
    <rPh sb="25" eb="27">
      <t>カツヨウ</t>
    </rPh>
    <rPh sb="27" eb="29">
      <t>ホウホウ</t>
    </rPh>
    <rPh sb="40" eb="42">
      <t>フクスウ</t>
    </rPh>
    <rPh sb="42" eb="44">
      <t>カイトウ</t>
    </rPh>
    <rPh sb="44" eb="45">
      <t>カ</t>
    </rPh>
    <phoneticPr fontId="1"/>
  </si>
  <si>
    <t>（９）ＧＩＧＡスクール構想に伴い一人一台端末が配備されるなど情報機器の整備が進んでき
　　ました。</t>
    <rPh sb="11" eb="13">
      <t>コウソウ</t>
    </rPh>
    <rPh sb="14" eb="15">
      <t>トモナ</t>
    </rPh>
    <rPh sb="16" eb="18">
      <t>ヒトリ</t>
    </rPh>
    <rPh sb="18" eb="20">
      <t>イチダイ</t>
    </rPh>
    <rPh sb="20" eb="22">
      <t>タンマツ</t>
    </rPh>
    <rPh sb="23" eb="25">
      <t>ハイビ</t>
    </rPh>
    <rPh sb="30" eb="32">
      <t>ジョウホウ</t>
    </rPh>
    <rPh sb="32" eb="34">
      <t>キキ</t>
    </rPh>
    <rPh sb="35" eb="37">
      <t>セイビ</t>
    </rPh>
    <rPh sb="38" eb="39">
      <t>スス</t>
    </rPh>
    <phoneticPr fontId="1"/>
  </si>
  <si>
    <t>①　あなたの学校では一人一台端末をどのように配備していますか。</t>
    <rPh sb="6" eb="8">
      <t>ガッコウ</t>
    </rPh>
    <rPh sb="10" eb="12">
      <t>ヒトリ</t>
    </rPh>
    <rPh sb="12" eb="14">
      <t>イチダイ</t>
    </rPh>
    <rPh sb="14" eb="16">
      <t>タンマツ</t>
    </rPh>
    <rPh sb="22" eb="24">
      <t>ハイビ</t>
    </rPh>
    <phoneticPr fontId="1"/>
  </si>
  <si>
    <t>ア　設置者（都道府県等）が配備してくれる。</t>
    <rPh sb="2" eb="4">
      <t>セッチ</t>
    </rPh>
    <rPh sb="4" eb="5">
      <t>シャ</t>
    </rPh>
    <rPh sb="6" eb="11">
      <t>トドウフケンナド</t>
    </rPh>
    <rPh sb="13" eb="15">
      <t>ハイビ</t>
    </rPh>
    <phoneticPr fontId="1"/>
  </si>
  <si>
    <t>イ　設置者（都道府県）が一部補助金を配り、個人あるいは学校単位で購入する。</t>
    <rPh sb="2" eb="4">
      <t>セッチ</t>
    </rPh>
    <rPh sb="4" eb="5">
      <t>シャ</t>
    </rPh>
    <rPh sb="6" eb="10">
      <t>トドウフケン</t>
    </rPh>
    <rPh sb="12" eb="14">
      <t>イチブ</t>
    </rPh>
    <rPh sb="14" eb="17">
      <t>ホジョキン</t>
    </rPh>
    <rPh sb="18" eb="19">
      <t>クバ</t>
    </rPh>
    <rPh sb="21" eb="23">
      <t>コジン</t>
    </rPh>
    <rPh sb="27" eb="29">
      <t>ガッコウ</t>
    </rPh>
    <rPh sb="29" eb="31">
      <t>タンイ</t>
    </rPh>
    <rPh sb="32" eb="34">
      <t>コウニュウ</t>
    </rPh>
    <phoneticPr fontId="1"/>
  </si>
  <si>
    <t>ウ　ＢＹＯＤ（生徒が自分の個人用端末を持ち込み）で使用する。</t>
    <rPh sb="7" eb="9">
      <t>セイト</t>
    </rPh>
    <rPh sb="10" eb="12">
      <t>ジブン</t>
    </rPh>
    <rPh sb="13" eb="16">
      <t>コジンヨウ</t>
    </rPh>
    <rPh sb="16" eb="18">
      <t>タンマツ</t>
    </rPh>
    <rPh sb="19" eb="20">
      <t>モ</t>
    </rPh>
    <rPh sb="21" eb="22">
      <t>コ</t>
    </rPh>
    <rPh sb="25" eb="27">
      <t>シヨウ</t>
    </rPh>
    <phoneticPr fontId="1"/>
  </si>
  <si>
    <t>②　①に伴い今まで活用していた計算機（電卓）を生徒に購入させますか。</t>
    <rPh sb="4" eb="5">
      <t>トモナ</t>
    </rPh>
    <rPh sb="6" eb="7">
      <t>イマ</t>
    </rPh>
    <rPh sb="9" eb="11">
      <t>カツヨウ</t>
    </rPh>
    <rPh sb="15" eb="18">
      <t>ケイサンキ</t>
    </rPh>
    <rPh sb="19" eb="21">
      <t>デンタク</t>
    </rPh>
    <rPh sb="23" eb="25">
      <t>セイト</t>
    </rPh>
    <rPh sb="26" eb="28">
      <t>コウニュウ</t>
    </rPh>
    <phoneticPr fontId="1"/>
  </si>
  <si>
    <t>①　「総合的な探究の時間」すべてを課題研究で代替していますか。</t>
    <rPh sb="3" eb="6">
      <t>ソウゴウテキ</t>
    </rPh>
    <rPh sb="7" eb="9">
      <t>タンキュウ</t>
    </rPh>
    <rPh sb="10" eb="12">
      <t>ジカン</t>
    </rPh>
    <rPh sb="17" eb="19">
      <t>カダイ</t>
    </rPh>
    <rPh sb="19" eb="21">
      <t>ケンキュウ</t>
    </rPh>
    <rPh sb="22" eb="24">
      <t>ダイタイ</t>
    </rPh>
    <phoneticPr fontId="1"/>
  </si>
  <si>
    <t>ア　企業の人を招いての研修
　会・懇談会</t>
    <rPh sb="2" eb="4">
      <t>キギョウ</t>
    </rPh>
    <rPh sb="5" eb="6">
      <t>ヒト</t>
    </rPh>
    <rPh sb="7" eb="8">
      <t>マネ</t>
    </rPh>
    <rPh sb="11" eb="13">
      <t>ケンシュウ</t>
    </rPh>
    <rPh sb="15" eb="16">
      <t>カイ</t>
    </rPh>
    <rPh sb="17" eb="20">
      <t>コンダンカイ</t>
    </rPh>
    <phoneticPr fontId="1"/>
  </si>
  <si>
    <t>イ　企業や他の教育機関の実施する講
　習会への派遣</t>
    <rPh sb="2" eb="4">
      <t>キギョウ</t>
    </rPh>
    <rPh sb="5" eb="6">
      <t>ホカ</t>
    </rPh>
    <rPh sb="7" eb="9">
      <t>キョウイク</t>
    </rPh>
    <rPh sb="9" eb="11">
      <t>キカン</t>
    </rPh>
    <rPh sb="12" eb="14">
      <t>ジッシ</t>
    </rPh>
    <rPh sb="16" eb="17">
      <t>コウ</t>
    </rPh>
    <rPh sb="19" eb="20">
      <t>シュウ</t>
    </rPh>
    <rPh sb="20" eb="21">
      <t>カイ</t>
    </rPh>
    <rPh sb="23" eb="25">
      <t>ハケン</t>
    </rPh>
    <phoneticPr fontId="1"/>
  </si>
  <si>
    <t>ウ　職員グループによる学校
　の課題の研究</t>
    <rPh sb="2" eb="4">
      <t>ショクイン</t>
    </rPh>
    <rPh sb="11" eb="13">
      <t>ガッコウ</t>
    </rPh>
    <rPh sb="17" eb="19">
      <t>カダイケンキュウ</t>
    </rPh>
    <phoneticPr fontId="1"/>
  </si>
  <si>
    <t>カ　管理職による職員への積極的な情
　報の提示</t>
    <rPh sb="2" eb="4">
      <t>カンリ</t>
    </rPh>
    <rPh sb="4" eb="5">
      <t>ショク</t>
    </rPh>
    <rPh sb="8" eb="10">
      <t>ショクイン</t>
    </rPh>
    <rPh sb="12" eb="15">
      <t>セッキョクテキ</t>
    </rPh>
    <rPh sb="16" eb="17">
      <t>ジョウ</t>
    </rPh>
    <rPh sb="19" eb="20">
      <t>ホウ</t>
    </rPh>
    <rPh sb="21" eb="23">
      <t>テイジ</t>
    </rPh>
    <phoneticPr fontId="1"/>
  </si>
  <si>
    <t>①長期休業期間の短縮による授業設定の有無、および授業設定日数について伺います。　</t>
    <rPh sb="1" eb="5">
      <t>チョウキキュウギョウ</t>
    </rPh>
    <rPh sb="5" eb="7">
      <t>キカン</t>
    </rPh>
    <rPh sb="8" eb="10">
      <t>タンシュク</t>
    </rPh>
    <rPh sb="13" eb="17">
      <t>ジュギョウセッテイ</t>
    </rPh>
    <rPh sb="18" eb="20">
      <t>ウム</t>
    </rPh>
    <rPh sb="24" eb="28">
      <t>ジュギョウセッテイ</t>
    </rPh>
    <rPh sb="28" eb="30">
      <t>ニッスウ</t>
    </rPh>
    <rPh sb="34" eb="35">
      <t>ウカガ</t>
    </rPh>
    <phoneticPr fontId="1"/>
  </si>
  <si>
    <t>②　①でア「はい」と回答した学校に伺います。設定する学校目標の柱は何ですか。
　　（３つ以内）</t>
    <rPh sb="10" eb="12">
      <t>カイトウ</t>
    </rPh>
    <rPh sb="14" eb="16">
      <t>ガッコウ</t>
    </rPh>
    <rPh sb="17" eb="18">
      <t>ウカガ</t>
    </rPh>
    <rPh sb="22" eb="24">
      <t>セッテイ</t>
    </rPh>
    <rPh sb="26" eb="30">
      <t>ガッコウモクヒョウ</t>
    </rPh>
    <rPh sb="31" eb="32">
      <t>ハシラ</t>
    </rPh>
    <rPh sb="33" eb="34">
      <t>ナン</t>
    </rPh>
    <rPh sb="44" eb="46">
      <t>イナイ</t>
    </rPh>
    <phoneticPr fontId="1"/>
  </si>
  <si>
    <t>ア　全員に実施している</t>
    <rPh sb="2" eb="4">
      <t>ゼンイン</t>
    </rPh>
    <rPh sb="5" eb="7">
      <t>ジッシ</t>
    </rPh>
    <phoneticPr fontId="1"/>
  </si>
  <si>
    <t>ウ　イベント（祭りなど）へ
　の参加</t>
    <rPh sb="7" eb="8">
      <t>マツ</t>
    </rPh>
    <rPh sb="16" eb="18">
      <t>サンカ</t>
    </rPh>
    <phoneticPr fontId="1"/>
  </si>
  <si>
    <t>（１）生徒による授業評価を実施していますか。</t>
    <rPh sb="3" eb="5">
      <t>セイト</t>
    </rPh>
    <rPh sb="8" eb="10">
      <t>ジュギョウ</t>
    </rPh>
    <rPh sb="10" eb="12">
      <t>ヒョウカ</t>
    </rPh>
    <rPh sb="13" eb="15">
      <t>ジッシ</t>
    </rPh>
    <phoneticPr fontId="1"/>
  </si>
  <si>
    <t>ア　取り組んでいる</t>
    <rPh sb="2" eb="3">
      <t>ト</t>
    </rPh>
    <rPh sb="4" eb="5">
      <t>ク</t>
    </rPh>
    <phoneticPr fontId="1"/>
  </si>
  <si>
    <t>（４）（３）でアと答えた学校に伺います。授業に還元できていますか。</t>
    <rPh sb="9" eb="10">
      <t>コタ</t>
    </rPh>
    <rPh sb="12" eb="14">
      <t>ガッコウ</t>
    </rPh>
    <rPh sb="15" eb="16">
      <t>ウカガ</t>
    </rPh>
    <rPh sb="20" eb="22">
      <t>ジュギョウ</t>
    </rPh>
    <rPh sb="23" eb="25">
      <t>カンゲン</t>
    </rPh>
    <phoneticPr fontId="1"/>
  </si>
  <si>
    <t>[入力上の注意]</t>
    <rPh sb="1" eb="4">
      <t>ニュウリョクジョウ</t>
    </rPh>
    <rPh sb="5" eb="7">
      <t>チュウイ</t>
    </rPh>
    <phoneticPr fontId="1"/>
  </si>
  <si>
    <t>［注］
１　定時制、通信制併設の場合は、合計数を記入してください。
２　工業科教諭とは管理職以外の教員です。
３　再任用教諭とは、各学校の工業科教諭の定数枠に算入されることを基本とする。以下の方々です。(教諭・主任教
　諭・指導教諭・主観教諭）
　①現役教諭と同等の勤務条件である教諭
　②現役教諭の８割程度の勤務条件である教諭
　③現役教諭の５割程度の勤務条件で、定数枠０.５人分として算入される教諭</t>
    <rPh sb="1" eb="2">
      <t>チュウ</t>
    </rPh>
    <rPh sb="6" eb="9">
      <t>テイジセイ</t>
    </rPh>
    <rPh sb="10" eb="13">
      <t>ツウシンセイ</t>
    </rPh>
    <rPh sb="13" eb="15">
      <t>ヘイセツ</t>
    </rPh>
    <rPh sb="16" eb="18">
      <t>バアイ</t>
    </rPh>
    <rPh sb="20" eb="23">
      <t>ゴウケイスウ</t>
    </rPh>
    <rPh sb="24" eb="26">
      <t>キニュウ</t>
    </rPh>
    <rPh sb="36" eb="39">
      <t>コウギョウカ</t>
    </rPh>
    <rPh sb="39" eb="41">
      <t>キョウユ</t>
    </rPh>
    <rPh sb="43" eb="48">
      <t>カンリショクイガイ</t>
    </rPh>
    <rPh sb="49" eb="51">
      <t>キョウイン</t>
    </rPh>
    <rPh sb="57" eb="62">
      <t>サイニンヨウキョウユ</t>
    </rPh>
    <rPh sb="72" eb="74">
      <t>キョウユ</t>
    </rPh>
    <rPh sb="75" eb="78">
      <t>テイスウワク</t>
    </rPh>
    <rPh sb="79" eb="81">
      <t>サンニュウ</t>
    </rPh>
    <rPh sb="87" eb="89">
      <t>キホン</t>
    </rPh>
    <rPh sb="93" eb="95">
      <t>イカ</t>
    </rPh>
    <rPh sb="96" eb="98">
      <t>カタガタ</t>
    </rPh>
    <rPh sb="102" eb="104">
      <t>キョウユ</t>
    </rPh>
    <rPh sb="112" eb="116">
      <t>シドウキョウユ</t>
    </rPh>
    <rPh sb="117" eb="121">
      <t>シュカンキョウユ</t>
    </rPh>
    <rPh sb="125" eb="127">
      <t>ゲンエキ</t>
    </rPh>
    <rPh sb="127" eb="129">
      <t>キョウユ</t>
    </rPh>
    <rPh sb="130" eb="132">
      <t>ドウトウ</t>
    </rPh>
    <rPh sb="133" eb="137">
      <t>キンムジョウケン</t>
    </rPh>
    <rPh sb="140" eb="142">
      <t>キョウユ</t>
    </rPh>
    <rPh sb="145" eb="149">
      <t>ゲンエキキョウユ</t>
    </rPh>
    <rPh sb="151" eb="154">
      <t>ワリテイド</t>
    </rPh>
    <rPh sb="155" eb="159">
      <t>キンムジョウケン</t>
    </rPh>
    <rPh sb="162" eb="164">
      <t>キョウユ</t>
    </rPh>
    <rPh sb="167" eb="169">
      <t>ゲンエキ</t>
    </rPh>
    <rPh sb="169" eb="171">
      <t>キョウユ</t>
    </rPh>
    <rPh sb="173" eb="174">
      <t>ワリ</t>
    </rPh>
    <rPh sb="174" eb="176">
      <t>テイド</t>
    </rPh>
    <rPh sb="177" eb="179">
      <t>キンム</t>
    </rPh>
    <rPh sb="179" eb="181">
      <t>ジョウケン</t>
    </rPh>
    <rPh sb="183" eb="186">
      <t>テイスウワク</t>
    </rPh>
    <rPh sb="189" eb="191">
      <t>ニンブン</t>
    </rPh>
    <rPh sb="194" eb="196">
      <t>サンニュウ</t>
    </rPh>
    <rPh sb="199" eb="201">
      <t>キョウユ</t>
    </rPh>
    <phoneticPr fontId="1"/>
  </si>
  <si>
    <t>（１）この調査は、各都道府県における中学校等へのPRや地域との連携に関する調査で
　　す。</t>
    <rPh sb="5" eb="7">
      <t>チョウサ</t>
    </rPh>
    <rPh sb="9" eb="12">
      <t>カクトドウ</t>
    </rPh>
    <rPh sb="12" eb="14">
      <t>フケン</t>
    </rPh>
    <rPh sb="18" eb="22">
      <t>チュウガッコウトウ</t>
    </rPh>
    <rPh sb="27" eb="29">
      <t>チイキ</t>
    </rPh>
    <rPh sb="31" eb="33">
      <t>レンケイ</t>
    </rPh>
    <rPh sb="34" eb="35">
      <t>カン</t>
    </rPh>
    <rPh sb="37" eb="39">
      <t>チョウサ</t>
    </rPh>
    <phoneticPr fontId="1"/>
  </si>
  <si>
    <t>（４）学習指導要領における数学と理科の履修単位数について伺います。</t>
    <rPh sb="3" eb="5">
      <t>ガクシュウ</t>
    </rPh>
    <rPh sb="5" eb="7">
      <t>シドウ</t>
    </rPh>
    <rPh sb="7" eb="9">
      <t>ヨウリョウ</t>
    </rPh>
    <rPh sb="13" eb="15">
      <t>スウガク</t>
    </rPh>
    <rPh sb="16" eb="18">
      <t>リカ</t>
    </rPh>
    <rPh sb="19" eb="21">
      <t>リシュウ</t>
    </rPh>
    <rPh sb="21" eb="24">
      <t>タンイスウ</t>
    </rPh>
    <rPh sb="28" eb="29">
      <t>ウカガ</t>
    </rPh>
    <phoneticPr fontId="1"/>
  </si>
  <si>
    <t>回答が完了したら保存し、kenkyujo@zenkoukyo.or.jpへメールで報告してください。</t>
    <phoneticPr fontId="1"/>
  </si>
  <si>
    <t>（７）ＩＣＴ教育・情報化教育の取組について</t>
    <rPh sb="6" eb="8">
      <t>キョウイク</t>
    </rPh>
    <rPh sb="9" eb="12">
      <t>ジョウホウカ</t>
    </rPh>
    <rPh sb="12" eb="14">
      <t>キョウイク</t>
    </rPh>
    <rPh sb="15" eb="16">
      <t>ト</t>
    </rPh>
    <rPh sb="16" eb="17">
      <t>クミ</t>
    </rPh>
    <phoneticPr fontId="1"/>
  </si>
  <si>
    <t>③　ＩｏＴ技術についての取組はありますか。</t>
    <rPh sb="5" eb="7">
      <t>ギジュツ</t>
    </rPh>
    <rPh sb="12" eb="13">
      <t>ト</t>
    </rPh>
    <rPh sb="13" eb="14">
      <t>ク</t>
    </rPh>
    <phoneticPr fontId="1"/>
  </si>
  <si>
    <t>具体的な取組をお答えください。</t>
    <rPh sb="0" eb="2">
      <t>グタイ</t>
    </rPh>
    <rPh sb="2" eb="3">
      <t>テキ</t>
    </rPh>
    <rPh sb="4" eb="5">
      <t>ト</t>
    </rPh>
    <rPh sb="5" eb="6">
      <t>ク</t>
    </rPh>
    <rPh sb="8" eb="9">
      <t>コタ</t>
    </rPh>
    <phoneticPr fontId="1"/>
  </si>
  <si>
    <t>②　①でイと回答した学校に伺います。「課題研究」の時間以外に１年次２年次に「総合的
　な探究の時間」において、どのような内容を実施しているか記述してください。</t>
    <rPh sb="6" eb="8">
      <t>カイトウ</t>
    </rPh>
    <rPh sb="10" eb="12">
      <t>ガッコウ</t>
    </rPh>
    <rPh sb="13" eb="14">
      <t>ウカガ</t>
    </rPh>
    <rPh sb="19" eb="23">
      <t>カダイケンキュウ</t>
    </rPh>
    <rPh sb="25" eb="27">
      <t>ジカン</t>
    </rPh>
    <rPh sb="27" eb="29">
      <t>イガイ</t>
    </rPh>
    <rPh sb="31" eb="33">
      <t>ネンジ</t>
    </rPh>
    <rPh sb="34" eb="36">
      <t>ネンジ</t>
    </rPh>
    <rPh sb="38" eb="41">
      <t>ソウゴウテキ</t>
    </rPh>
    <rPh sb="44" eb="46">
      <t>タンキュウ</t>
    </rPh>
    <rPh sb="47" eb="49">
      <t>ジカン</t>
    </rPh>
    <rPh sb="60" eb="62">
      <t>ナイヨウ</t>
    </rPh>
    <rPh sb="63" eb="65">
      <t>ジッシ</t>
    </rPh>
    <rPh sb="70" eb="72">
      <t>キジュツ</t>
    </rPh>
    <phoneticPr fontId="1"/>
  </si>
  <si>
    <t>ク　挨拶・服装・マナー指導</t>
    <rPh sb="2" eb="4">
      <t>アイサツ</t>
    </rPh>
    <rPh sb="5" eb="7">
      <t>フクソウ</t>
    </rPh>
    <rPh sb="11" eb="13">
      <t>シドウ</t>
    </rPh>
    <phoneticPr fontId="1"/>
  </si>
  <si>
    <t>エ　学校運営の改善に活かす</t>
    <rPh sb="2" eb="4">
      <t>ガッコウ</t>
    </rPh>
    <rPh sb="4" eb="6">
      <t>ウンエイ</t>
    </rPh>
    <rPh sb="7" eb="9">
      <t>カイゼン</t>
    </rPh>
    <rPh sb="10" eb="11">
      <t>イ</t>
    </rPh>
    <phoneticPr fontId="1"/>
  </si>
  <si>
    <t>（２）（１）でアと回答した学校に伺います。（対象生徒が複数回実施している場合は主なも
　　　の）</t>
    <rPh sb="9" eb="11">
      <t>カイトウ</t>
    </rPh>
    <rPh sb="13" eb="15">
      <t>ガッコウ</t>
    </rPh>
    <rPh sb="16" eb="17">
      <t>ウカガ</t>
    </rPh>
    <rPh sb="22" eb="24">
      <t>タイショウ</t>
    </rPh>
    <rPh sb="24" eb="26">
      <t>セイト</t>
    </rPh>
    <rPh sb="27" eb="32">
      <t>フクスウカイジッシ</t>
    </rPh>
    <rPh sb="36" eb="38">
      <t>バアイ</t>
    </rPh>
    <rPh sb="39" eb="40">
      <t>オモ</t>
    </rPh>
    <phoneticPr fontId="1"/>
  </si>
  <si>
    <t>（１）生徒による地域活動を実施していますか。</t>
    <rPh sb="3" eb="5">
      <t>セイト</t>
    </rPh>
    <rPh sb="8" eb="12">
      <t>チイキカツドウ</t>
    </rPh>
    <rPh sb="13" eb="15">
      <t>ジッシ</t>
    </rPh>
    <phoneticPr fontId="1"/>
  </si>
  <si>
    <t>カ　出前授業</t>
    <rPh sb="2" eb="6">
      <t>デマエジュギョウ</t>
    </rPh>
    <phoneticPr fontId="1"/>
  </si>
  <si>
    <t>エ　その他</t>
    <rPh sb="4" eb="5">
      <t>タ</t>
    </rPh>
    <phoneticPr fontId="1"/>
  </si>
  <si>
    <t>（５）総合的な探究の時間（または課題研究）について</t>
    <rPh sb="3" eb="6">
      <t>ソウゴウテキ</t>
    </rPh>
    <rPh sb="7" eb="9">
      <t>タンキュウ</t>
    </rPh>
    <rPh sb="10" eb="12">
      <t>ジカン</t>
    </rPh>
    <rPh sb="16" eb="20">
      <t>カダイケンキュウ</t>
    </rPh>
    <phoneticPr fontId="1"/>
  </si>
  <si>
    <t>ウ　取組はない</t>
    <rPh sb="2" eb="3">
      <t>ト</t>
    </rPh>
    <rPh sb="3" eb="4">
      <t>ク</t>
    </rPh>
    <phoneticPr fontId="1"/>
  </si>
  <si>
    <t>平成１４年度より定年退職者の希望者を対象に再任用制度が導入されていますが、新規採用にも影響がでるものと考えられます。若い教員が不足している現在、今後工業教育を推進していく上でも重要な課題であると考えます。この調査は各都道府県の現状を把握し、新規採用教諭の確保をどのような視点から進めていくか、その手立て資料とするものです。</t>
    <rPh sb="0" eb="2">
      <t>ヘイセイ</t>
    </rPh>
    <rPh sb="4" eb="6">
      <t>ネンド</t>
    </rPh>
    <rPh sb="8" eb="13">
      <t>テイネンタイショクシャ</t>
    </rPh>
    <rPh sb="14" eb="17">
      <t>キボウシャ</t>
    </rPh>
    <rPh sb="18" eb="20">
      <t>タイショウ</t>
    </rPh>
    <rPh sb="21" eb="26">
      <t>サイニンヨウセイド</t>
    </rPh>
    <rPh sb="27" eb="29">
      <t>ドウニュウ</t>
    </rPh>
    <rPh sb="37" eb="41">
      <t>シンキサイヨウ</t>
    </rPh>
    <rPh sb="43" eb="45">
      <t>エイキョウ</t>
    </rPh>
    <rPh sb="51" eb="52">
      <t>カンガ</t>
    </rPh>
    <rPh sb="58" eb="59">
      <t>ワカ</t>
    </rPh>
    <rPh sb="60" eb="62">
      <t>キョウイン</t>
    </rPh>
    <rPh sb="63" eb="65">
      <t>フソク</t>
    </rPh>
    <rPh sb="69" eb="71">
      <t>ゲンザイ</t>
    </rPh>
    <rPh sb="72" eb="74">
      <t>コンゴ</t>
    </rPh>
    <rPh sb="74" eb="75">
      <t>コウ</t>
    </rPh>
    <rPh sb="75" eb="76">
      <t>ギョウ</t>
    </rPh>
    <rPh sb="76" eb="78">
      <t>キョウイク</t>
    </rPh>
    <rPh sb="79" eb="81">
      <t>スイシン</t>
    </rPh>
    <rPh sb="85" eb="86">
      <t>ウエ</t>
    </rPh>
    <rPh sb="88" eb="90">
      <t>ジュウヨウ</t>
    </rPh>
    <rPh sb="91" eb="93">
      <t>カダイ</t>
    </rPh>
    <rPh sb="97" eb="98">
      <t>カンガ</t>
    </rPh>
    <rPh sb="104" eb="106">
      <t>チョウサ</t>
    </rPh>
    <rPh sb="107" eb="112">
      <t>カクトドウフケン</t>
    </rPh>
    <rPh sb="113" eb="115">
      <t>ゲンジョウ</t>
    </rPh>
    <rPh sb="116" eb="118">
      <t>ハアク</t>
    </rPh>
    <rPh sb="120" eb="124">
      <t>シンキサイヨウ</t>
    </rPh>
    <rPh sb="135" eb="137">
      <t>シテン</t>
    </rPh>
    <rPh sb="139" eb="140">
      <t>スス</t>
    </rPh>
    <rPh sb="148" eb="150">
      <t>テダ</t>
    </rPh>
    <rPh sb="151" eb="153">
      <t>シリョウ</t>
    </rPh>
    <phoneticPr fontId="1"/>
  </si>
  <si>
    <t>（２）その他特徴的な取組があれば、ご入力ください。</t>
    <rPh sb="5" eb="6">
      <t>ホカ</t>
    </rPh>
    <rPh sb="6" eb="9">
      <t>トクチョウテキ</t>
    </rPh>
    <rPh sb="10" eb="11">
      <t>ト</t>
    </rPh>
    <rPh sb="11" eb="12">
      <t>ク</t>
    </rPh>
    <rPh sb="18" eb="20">
      <t>ニュウリョク</t>
    </rPh>
    <phoneticPr fontId="1"/>
  </si>
  <si>
    <t>（１）特徴的な取組があれば、実施内容をご入力ください。</t>
    <rPh sb="3" eb="6">
      <t>トクチョウテキ</t>
    </rPh>
    <rPh sb="7" eb="8">
      <t>ト</t>
    </rPh>
    <rPh sb="8" eb="9">
      <t>ク</t>
    </rPh>
    <rPh sb="14" eb="18">
      <t>ジッシナイヨウ</t>
    </rPh>
    <rPh sb="20" eb="22">
      <t>ニュウリョク</t>
    </rPh>
    <phoneticPr fontId="1"/>
  </si>
  <si>
    <t>校種</t>
    <rPh sb="0" eb="1">
      <t>コウ</t>
    </rPh>
    <rPh sb="1" eb="2">
      <t>シュ</t>
    </rPh>
    <phoneticPr fontId="1"/>
  </si>
  <si>
    <t>農業</t>
    <rPh sb="0" eb="2">
      <t>ノウギョウ</t>
    </rPh>
    <phoneticPr fontId="1"/>
  </si>
  <si>
    <t>工業</t>
    <rPh sb="0" eb="2">
      <t>コウギョウ</t>
    </rPh>
    <phoneticPr fontId="1"/>
  </si>
  <si>
    <t>商業</t>
    <rPh sb="0" eb="2">
      <t>ショウギョウ</t>
    </rPh>
    <phoneticPr fontId="1"/>
  </si>
  <si>
    <t>総合学科</t>
    <rPh sb="0" eb="2">
      <t>ソウゴウ</t>
    </rPh>
    <rPh sb="2" eb="4">
      <t>ガッカ</t>
    </rPh>
    <phoneticPr fontId="1"/>
  </si>
  <si>
    <t>②　①でア、イと回答した学校にお伺いします。</t>
    <rPh sb="8" eb="10">
      <t>カイトウ</t>
    </rPh>
    <rPh sb="12" eb="14">
      <t>ガッコウ</t>
    </rPh>
    <rPh sb="16" eb="17">
      <t>ウカガ</t>
    </rPh>
    <phoneticPr fontId="1"/>
  </si>
  <si>
    <t>⑤　人工知能（ＡＩ）についての取組はありますか。</t>
    <rPh sb="2" eb="4">
      <t>ジンコウ</t>
    </rPh>
    <rPh sb="4" eb="6">
      <t>チノウ</t>
    </rPh>
    <rPh sb="15" eb="16">
      <t>ト</t>
    </rPh>
    <rPh sb="16" eb="17">
      <t>ク</t>
    </rPh>
    <phoneticPr fontId="1"/>
  </si>
  <si>
    <t>ファイル名は、「協会学校番号＋学校名＋悉皆2教育課程」としてください。</t>
    <rPh sb="4" eb="5">
      <t>メイ</t>
    </rPh>
    <rPh sb="7" eb="9">
      <t>キョウカイ</t>
    </rPh>
    <rPh sb="9" eb="11">
      <t>ガッコウ</t>
    </rPh>
    <rPh sb="11" eb="13">
      <t>バンゴウ</t>
    </rPh>
    <rPh sb="15" eb="18">
      <t>ガッコウメイ</t>
    </rPh>
    <rPh sb="19" eb="21">
      <t>シッカイ</t>
    </rPh>
    <rPh sb="22" eb="24">
      <t>キョウイク</t>
    </rPh>
    <rPh sb="24" eb="26">
      <t>カテイ</t>
    </rPh>
    <phoneticPr fontId="1"/>
  </si>
  <si>
    <t>例　1300東京工科悉皆2教育課程</t>
    <rPh sb="0" eb="1">
      <t>レイ</t>
    </rPh>
    <rPh sb="6" eb="8">
      <t>トウキョウ</t>
    </rPh>
    <rPh sb="8" eb="10">
      <t>コウカ</t>
    </rPh>
    <rPh sb="10" eb="12">
      <t>シッカイ</t>
    </rPh>
    <rPh sb="13" eb="17">
      <t>キョウイクカテイ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</si>
</sst>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font>
      <sz val="11"/>
      <color theme="1"/>
      <name val="Yu Gothic"/>
      <family val="2"/>
      <scheme val="minor"/>
    </font>
    <font>
      <sz val="6"/>
      <name val="Yu Gothic"/>
      <family val="3"/>
      <charset val="128"/>
      <scheme val="minor"/>
    </font>
    <font>
      <b/>
      <sz val="11"/>
      <color rgb="FFFF0000"/>
      <name val="Yu Gothic"/>
      <family val="3"/>
      <charset val="128"/>
      <scheme val="minor"/>
    </font>
    <font>
      <sz val="9"/>
      <color theme="1"/>
      <name val="Yu Gothic"/>
      <family val="3"/>
      <charset val="128"/>
      <scheme val="minor"/>
    </font>
    <font>
      <sz val="10"/>
      <color theme="1"/>
      <name val="Yu Gothic"/>
      <family val="2"/>
      <scheme val="minor"/>
    </font>
    <font>
      <sz val="10"/>
      <color theme="1"/>
      <name val="Yu Gothic"/>
      <family val="3"/>
      <charset val="128"/>
      <scheme val="minor"/>
    </font>
    <font>
      <sz val="11"/>
      <name val="Yu Gothic"/>
      <family val="2"/>
      <scheme val="minor"/>
    </font>
    <font>
      <sz val="11"/>
      <name val="Yu Gothic"/>
      <family val="3"/>
      <charset val="128"/>
      <scheme val="minor"/>
    </font>
  </fonts>
  <fills count="3">
    <fill>
      <patternFill patternType="none"/>
    </fill>
    <fill>
      <patternFill patternType="gray125"/>
    </fill>
    <fill>
      <patternFill patternType="solid">
        <fgColor rgb="FFFFFF00"/>
        <bgColor indexed="64"/>
      </patternFill>
    </fill>
  </fills>
  <borders count="12">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bottom/>
      <diagonal/>
    </border>
    <border>
      <left/>
      <right style="thin">
        <color auto="1"/>
      </right>
      <top/>
      <bottom/>
      <diagonal/>
    </border>
  </borders>
  <cellStyleXfs count="1">
    <xf numFmtId="0" fontId="0" fillId="0" borderId="0"/>
  </cellStyleXfs>
  <cellXfs count="80">
    <xf numFmtId="0" fontId="0" fillId="0" borderId="0" xfId="0"/>
    <xf numFmtId="0" fontId="0" fillId="0" borderId="0" xfId="0" applyAlignment="1">
      <alignment wrapText="1"/>
    </xf>
    <xf numFmtId="0" fontId="0" fillId="0" borderId="0" xfId="0" quotePrefix="1"/>
    <xf numFmtId="0" fontId="0" fillId="0" borderId="1" xfId="0" applyBorder="1"/>
    <xf numFmtId="0" fontId="0" fillId="0" borderId="2" xfId="0" applyBorder="1"/>
    <xf numFmtId="0" fontId="0" fillId="0" borderId="2" xfId="0" applyBorder="1" applyAlignment="1">
      <alignment horizontal="center"/>
    </xf>
    <xf numFmtId="0" fontId="2" fillId="0" borderId="0" xfId="0" applyFont="1"/>
    <xf numFmtId="0" fontId="0" fillId="0" borderId="0" xfId="0" applyAlignment="1">
      <alignment horizontal="center"/>
    </xf>
    <xf numFmtId="0" fontId="0" fillId="0" borderId="8" xfId="0" applyBorder="1"/>
    <xf numFmtId="0" fontId="0" fillId="0" borderId="9" xfId="0" applyBorder="1"/>
    <xf numFmtId="0" fontId="0" fillId="0" borderId="4" xfId="0" applyBorder="1"/>
    <xf numFmtId="0" fontId="0" fillId="0" borderId="5" xfId="0" applyBorder="1"/>
    <xf numFmtId="0" fontId="0" fillId="0" borderId="6" xfId="0" applyBorder="1"/>
    <xf numFmtId="0" fontId="0" fillId="0" borderId="10" xfId="0" applyBorder="1"/>
    <xf numFmtId="0" fontId="0" fillId="0" borderId="11" xfId="0" applyBorder="1"/>
    <xf numFmtId="0" fontId="0" fillId="0" borderId="3" xfId="0" applyBorder="1"/>
    <xf numFmtId="0" fontId="0" fillId="0" borderId="0" xfId="0" applyAlignment="1">
      <alignment vertical="top"/>
    </xf>
    <xf numFmtId="0" fontId="0" fillId="2" borderId="0" xfId="0" applyFill="1"/>
    <xf numFmtId="0" fontId="6" fillId="0" borderId="0" xfId="0" applyFont="1" applyAlignment="1">
      <alignment vertical="top"/>
    </xf>
    <xf numFmtId="0" fontId="7" fillId="0" borderId="0" xfId="0" applyFont="1" applyAlignment="1">
      <alignment vertical="top"/>
    </xf>
    <xf numFmtId="0" fontId="0" fillId="0" borderId="7" xfId="0" applyBorder="1"/>
    <xf numFmtId="0" fontId="0" fillId="2" borderId="1" xfId="0" applyFill="1" applyBorder="1" applyAlignment="1" applyProtection="1">
      <alignment horizontal="center"/>
      <protection locked="0"/>
    </xf>
    <xf numFmtId="0" fontId="0" fillId="2" borderId="2" xfId="0" applyFill="1" applyBorder="1" applyAlignment="1" applyProtection="1">
      <alignment horizontal="center"/>
      <protection locked="0"/>
    </xf>
    <xf numFmtId="0" fontId="0" fillId="2" borderId="3" xfId="0" applyFill="1" applyBorder="1" applyAlignment="1" applyProtection="1">
      <alignment horizontal="center"/>
      <protection locked="0"/>
    </xf>
    <xf numFmtId="0" fontId="0" fillId="2" borderId="4" xfId="0" applyFill="1" applyBorder="1" applyAlignment="1" applyProtection="1">
      <alignment horizontal="left" vertical="top" wrapText="1"/>
      <protection locked="0"/>
    </xf>
    <xf numFmtId="0" fontId="0" fillId="2" borderId="5" xfId="0" applyFill="1" applyBorder="1" applyAlignment="1" applyProtection="1">
      <alignment horizontal="left" vertical="top" wrapText="1"/>
      <protection locked="0"/>
    </xf>
    <xf numFmtId="0" fontId="0" fillId="2" borderId="6" xfId="0" applyFill="1" applyBorder="1" applyAlignment="1" applyProtection="1">
      <alignment horizontal="left" vertical="top" wrapText="1"/>
      <protection locked="0"/>
    </xf>
    <xf numFmtId="0" fontId="0" fillId="2" borderId="7" xfId="0" applyFill="1" applyBorder="1" applyAlignment="1" applyProtection="1">
      <alignment horizontal="left" vertical="top" wrapText="1"/>
      <protection locked="0"/>
    </xf>
    <xf numFmtId="0" fontId="0" fillId="2" borderId="8" xfId="0" applyFill="1" applyBorder="1" applyAlignment="1" applyProtection="1">
      <alignment horizontal="left" vertical="top" wrapText="1"/>
      <protection locked="0"/>
    </xf>
    <xf numFmtId="0" fontId="0" fillId="2" borderId="9" xfId="0" applyFill="1" applyBorder="1" applyAlignment="1" applyProtection="1">
      <alignment horizontal="left" vertical="top" wrapText="1"/>
      <protection locked="0"/>
    </xf>
    <xf numFmtId="0" fontId="0" fillId="2" borderId="4" xfId="0" applyFill="1" applyBorder="1" applyAlignment="1" applyProtection="1">
      <alignment horizontal="center"/>
      <protection locked="0"/>
    </xf>
    <xf numFmtId="0" fontId="0" fillId="2" borderId="5" xfId="0" applyFill="1" applyBorder="1" applyAlignment="1" applyProtection="1">
      <alignment horizontal="center"/>
      <protection locked="0"/>
    </xf>
    <xf numFmtId="0" fontId="0" fillId="2" borderId="6" xfId="0" applyFill="1" applyBorder="1" applyAlignment="1" applyProtection="1">
      <alignment horizontal="center"/>
      <protection locked="0"/>
    </xf>
    <xf numFmtId="0" fontId="0" fillId="2" borderId="1" xfId="0" applyFill="1" applyBorder="1" applyAlignment="1" applyProtection="1">
      <alignment horizontal="left" vertical="top"/>
      <protection locked="0"/>
    </xf>
    <xf numFmtId="0" fontId="0" fillId="2" borderId="2" xfId="0" applyFill="1" applyBorder="1" applyAlignment="1" applyProtection="1">
      <alignment horizontal="left" vertical="top"/>
      <protection locked="0"/>
    </xf>
    <xf numFmtId="0" fontId="0" fillId="2" borderId="3" xfId="0" applyFill="1" applyBorder="1" applyAlignment="1" applyProtection="1">
      <alignment horizontal="left" vertical="top"/>
      <protection locked="0"/>
    </xf>
    <xf numFmtId="0" fontId="0" fillId="0" borderId="0" xfId="0" applyAlignment="1">
      <alignment horizontal="left" vertical="top" wrapText="1"/>
    </xf>
    <xf numFmtId="0" fontId="0" fillId="0" borderId="0" xfId="0" applyAlignment="1">
      <alignment vertical="top" wrapText="1"/>
    </xf>
    <xf numFmtId="0" fontId="0" fillId="0" borderId="1" xfId="0" applyBorder="1" applyAlignment="1">
      <alignment horizontal="center"/>
    </xf>
    <xf numFmtId="0" fontId="0" fillId="0" borderId="2" xfId="0" applyBorder="1" applyAlignment="1">
      <alignment horizontal="center"/>
    </xf>
    <xf numFmtId="0" fontId="0" fillId="0" borderId="3" xfId="0" applyBorder="1" applyAlignment="1">
      <alignment horizontal="center"/>
    </xf>
    <xf numFmtId="0" fontId="0" fillId="2" borderId="1" xfId="0" applyFill="1" applyBorder="1" applyAlignment="1" applyProtection="1">
      <alignment horizontal="center" vertical="center"/>
      <protection locked="0"/>
    </xf>
    <xf numFmtId="0" fontId="0" fillId="2" borderId="2" xfId="0" applyFill="1" applyBorder="1" applyAlignment="1" applyProtection="1">
      <alignment horizontal="center" vertical="center"/>
      <protection locked="0"/>
    </xf>
    <xf numFmtId="0" fontId="0" fillId="2" borderId="3" xfId="0" applyFill="1" applyBorder="1" applyAlignment="1" applyProtection="1">
      <alignment horizontal="center" vertical="center"/>
      <protection locked="0"/>
    </xf>
    <xf numFmtId="0" fontId="0" fillId="0" borderId="4" xfId="0" applyBorder="1" applyAlignment="1">
      <alignment horizontal="center" vertical="center"/>
    </xf>
    <xf numFmtId="0" fontId="0" fillId="0" borderId="5"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10" xfId="0" applyBorder="1" applyAlignment="1">
      <alignment horizontal="center" vertical="center"/>
    </xf>
    <xf numFmtId="0" fontId="0" fillId="0" borderId="0" xfId="0" applyAlignment="1">
      <alignment horizontal="center" vertical="center"/>
    </xf>
    <xf numFmtId="0" fontId="0" fillId="0" borderId="0" xfId="0" applyAlignment="1">
      <alignment horizontal="left" wrapText="1"/>
    </xf>
    <xf numFmtId="0" fontId="4" fillId="0" borderId="4" xfId="0" applyFont="1" applyBorder="1" applyAlignment="1">
      <alignment horizontal="center" wrapText="1"/>
    </xf>
    <xf numFmtId="0" fontId="5" fillId="0" borderId="5" xfId="0" applyFont="1" applyBorder="1" applyAlignment="1">
      <alignment horizontal="center" wrapText="1"/>
    </xf>
    <xf numFmtId="0" fontId="5" fillId="0" borderId="10" xfId="0" applyFont="1" applyBorder="1" applyAlignment="1">
      <alignment horizontal="center" wrapText="1"/>
    </xf>
    <xf numFmtId="0" fontId="5" fillId="0" borderId="0" xfId="0" applyFont="1" applyAlignment="1">
      <alignment horizontal="center" wrapText="1"/>
    </xf>
    <xf numFmtId="0" fontId="5" fillId="0" borderId="7" xfId="0" applyFont="1" applyBorder="1" applyAlignment="1">
      <alignment horizontal="center" wrapText="1"/>
    </xf>
    <xf numFmtId="0" fontId="5" fillId="0" borderId="8" xfId="0" applyFont="1" applyBorder="1" applyAlignment="1">
      <alignment horizontal="center" wrapText="1"/>
    </xf>
    <xf numFmtId="0" fontId="0" fillId="0" borderId="4" xfId="0" applyBorder="1" applyAlignment="1">
      <alignment horizontal="center" wrapText="1"/>
    </xf>
    <xf numFmtId="0" fontId="0" fillId="0" borderId="5" xfId="0" applyBorder="1" applyAlignment="1">
      <alignment horizontal="center" wrapText="1"/>
    </xf>
    <xf numFmtId="0" fontId="0" fillId="0" borderId="6" xfId="0" applyBorder="1" applyAlignment="1">
      <alignment horizontal="center" wrapText="1"/>
    </xf>
    <xf numFmtId="0" fontId="0" fillId="0" borderId="10" xfId="0" applyBorder="1" applyAlignment="1">
      <alignment horizontal="center" wrapText="1"/>
    </xf>
    <xf numFmtId="0" fontId="0" fillId="0" borderId="0" xfId="0" applyAlignment="1">
      <alignment horizontal="center" wrapText="1"/>
    </xf>
    <xf numFmtId="0" fontId="0" fillId="0" borderId="11" xfId="0" applyBorder="1" applyAlignment="1">
      <alignment horizontal="center" wrapText="1"/>
    </xf>
    <xf numFmtId="0" fontId="0" fillId="0" borderId="7" xfId="0" applyBorder="1" applyAlignment="1">
      <alignment horizontal="center" wrapText="1"/>
    </xf>
    <xf numFmtId="0" fontId="0" fillId="0" borderId="8" xfId="0" applyBorder="1" applyAlignment="1">
      <alignment horizontal="center" wrapText="1"/>
    </xf>
    <xf numFmtId="0" fontId="0" fillId="0" borderId="9" xfId="0" applyBorder="1" applyAlignment="1">
      <alignment horizontal="center" wrapText="1"/>
    </xf>
    <xf numFmtId="0" fontId="0" fillId="0" borderId="6" xfId="0" applyBorder="1" applyAlignment="1">
      <alignment horizontal="center" vertical="center"/>
    </xf>
    <xf numFmtId="0" fontId="0" fillId="0" borderId="9" xfId="0" applyBorder="1" applyAlignment="1">
      <alignment horizontal="center" vertical="center"/>
    </xf>
    <xf numFmtId="0" fontId="0" fillId="0" borderId="0" xfId="0" applyAlignment="1">
      <alignment wrapText="1"/>
    </xf>
    <xf numFmtId="0" fontId="0" fillId="0" borderId="0" xfId="0" quotePrefix="1" applyAlignment="1">
      <alignment vertical="top" wrapText="1"/>
    </xf>
    <xf numFmtId="0" fontId="3" fillId="0" borderId="5" xfId="0" applyFont="1" applyBorder="1" applyAlignment="1">
      <alignment horizontal="left" vertical="top" wrapText="1"/>
    </xf>
    <xf numFmtId="0" fontId="3" fillId="0" borderId="5" xfId="0" applyFont="1" applyBorder="1" applyAlignment="1">
      <alignment horizontal="left" vertical="top"/>
    </xf>
    <xf numFmtId="0" fontId="3" fillId="0" borderId="0" xfId="0" applyFont="1" applyAlignment="1">
      <alignment horizontal="left" vertical="top"/>
    </xf>
    <xf numFmtId="0" fontId="0" fillId="0" borderId="1"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2" borderId="10" xfId="0" applyFill="1" applyBorder="1" applyAlignment="1" applyProtection="1">
      <alignment horizontal="left" vertical="top" wrapText="1"/>
      <protection locked="0"/>
    </xf>
    <xf numFmtId="0" fontId="0" fillId="2" borderId="0" xfId="0" applyFill="1" applyAlignment="1" applyProtection="1">
      <alignment horizontal="left" vertical="top" wrapText="1"/>
      <protection locked="0"/>
    </xf>
    <xf numFmtId="0" fontId="0" fillId="2" borderId="11" xfId="0" applyFill="1" applyBorder="1" applyAlignment="1" applyProtection="1">
      <alignment horizontal="left" vertical="top" wrapText="1"/>
      <protection locked="0"/>
    </xf>
    <xf numFmtId="0" fontId="0" fillId="0" borderId="0" xfId="0" applyBorder="1" applyAlignment="1">
      <alignment horizont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Y423"/>
  <sheetViews>
    <sheetView tabSelected="1" zoomScaleNormal="100" workbookViewId="0">
      <selection activeCell="AX184" sqref="AX184:BA184"/>
    </sheetView>
  </sheetViews>
  <sheetFormatPr defaultRowHeight="18"/>
  <cols>
    <col min="1" max="95" width="0.83203125" customWidth="1"/>
  </cols>
  <sheetData>
    <row r="1" spans="1:95">
      <c r="A1" t="s">
        <v>0</v>
      </c>
    </row>
    <row r="3" spans="1:95">
      <c r="A3" t="s">
        <v>1</v>
      </c>
    </row>
    <row r="4" spans="1:95">
      <c r="A4" t="s">
        <v>2</v>
      </c>
    </row>
    <row r="5" spans="1:95">
      <c r="A5" s="2" t="s">
        <v>5</v>
      </c>
      <c r="H5" s="37" t="s">
        <v>4</v>
      </c>
      <c r="I5" s="37"/>
      <c r="J5" s="37"/>
      <c r="K5" s="37"/>
      <c r="L5" s="37"/>
      <c r="M5" s="37"/>
      <c r="N5" s="37"/>
      <c r="O5" s="37"/>
      <c r="P5" s="37"/>
      <c r="Q5" s="37"/>
      <c r="R5" s="37"/>
      <c r="S5" s="37"/>
      <c r="T5" s="37"/>
      <c r="U5" s="37"/>
      <c r="V5" s="37"/>
      <c r="W5" s="37"/>
      <c r="X5" s="37"/>
      <c r="Y5" s="37"/>
      <c r="Z5" s="37"/>
      <c r="AA5" s="37"/>
      <c r="AB5" s="37"/>
      <c r="AC5" s="37"/>
      <c r="AD5" s="37"/>
      <c r="AE5" s="37"/>
      <c r="AF5" s="37"/>
      <c r="AG5" s="37"/>
      <c r="AH5" s="37"/>
      <c r="AI5" s="37"/>
      <c r="AJ5" s="37"/>
      <c r="AK5" s="37"/>
      <c r="AL5" s="37"/>
      <c r="AM5" s="37"/>
      <c r="AN5" s="37"/>
      <c r="AO5" s="37"/>
      <c r="AP5" s="37"/>
      <c r="AQ5" s="37"/>
      <c r="AR5" s="37"/>
      <c r="AS5" s="37"/>
      <c r="AT5" s="37"/>
      <c r="AU5" s="37"/>
      <c r="AV5" s="37"/>
      <c r="AW5" s="37"/>
      <c r="AX5" s="37"/>
      <c r="AY5" s="37"/>
      <c r="AZ5" s="37"/>
      <c r="BA5" s="37"/>
      <c r="BB5" s="37"/>
      <c r="BC5" s="37"/>
      <c r="BD5" s="37"/>
      <c r="BE5" s="37"/>
      <c r="BF5" s="37"/>
      <c r="BG5" s="37"/>
      <c r="BH5" s="37"/>
      <c r="BI5" s="37"/>
      <c r="BJ5" s="37"/>
      <c r="BK5" s="37"/>
      <c r="BL5" s="37"/>
      <c r="BM5" s="37"/>
      <c r="BN5" s="37"/>
      <c r="BO5" s="37"/>
      <c r="BP5" s="37"/>
      <c r="BQ5" s="37"/>
      <c r="BR5" s="37"/>
      <c r="BS5" s="37"/>
      <c r="BT5" s="37"/>
      <c r="BU5" s="37"/>
      <c r="BV5" s="37"/>
      <c r="BW5" s="37"/>
      <c r="BX5" s="37"/>
      <c r="BY5" s="37"/>
      <c r="BZ5" s="37"/>
      <c r="CA5" s="37"/>
      <c r="CB5" s="37"/>
      <c r="CC5" s="37"/>
      <c r="CD5" s="37"/>
      <c r="CE5" s="37"/>
      <c r="CF5" s="37"/>
      <c r="CG5" s="37"/>
      <c r="CH5" s="37"/>
      <c r="CI5" s="37"/>
      <c r="CJ5" s="37"/>
      <c r="CK5" s="37"/>
      <c r="CL5" s="37"/>
      <c r="CM5" s="37"/>
      <c r="CN5" s="37"/>
      <c r="CO5" s="37"/>
      <c r="CP5" s="37"/>
      <c r="CQ5" s="37"/>
    </row>
    <row r="6" spans="1:95">
      <c r="H6" s="37"/>
      <c r="I6" s="37"/>
      <c r="J6" s="37"/>
      <c r="K6" s="37"/>
      <c r="L6" s="37"/>
      <c r="M6" s="37"/>
      <c r="N6" s="37"/>
      <c r="O6" s="37"/>
      <c r="P6" s="37"/>
      <c r="Q6" s="37"/>
      <c r="R6" s="37"/>
      <c r="S6" s="37"/>
      <c r="T6" s="37"/>
      <c r="U6" s="37"/>
      <c r="V6" s="37"/>
      <c r="W6" s="37"/>
      <c r="X6" s="37"/>
      <c r="Y6" s="37"/>
      <c r="Z6" s="37"/>
      <c r="AA6" s="37"/>
      <c r="AB6" s="37"/>
      <c r="AC6" s="37"/>
      <c r="AD6" s="37"/>
      <c r="AE6" s="37"/>
      <c r="AF6" s="37"/>
      <c r="AG6" s="37"/>
      <c r="AH6" s="37"/>
      <c r="AI6" s="37"/>
      <c r="AJ6" s="37"/>
      <c r="AK6" s="37"/>
      <c r="AL6" s="37"/>
      <c r="AM6" s="37"/>
      <c r="AN6" s="37"/>
      <c r="AO6" s="37"/>
      <c r="AP6" s="37"/>
      <c r="AQ6" s="37"/>
      <c r="AR6" s="37"/>
      <c r="AS6" s="37"/>
      <c r="AT6" s="37"/>
      <c r="AU6" s="37"/>
      <c r="AV6" s="37"/>
      <c r="AW6" s="37"/>
      <c r="AX6" s="37"/>
      <c r="AY6" s="37"/>
      <c r="AZ6" s="37"/>
      <c r="BA6" s="37"/>
      <c r="BB6" s="37"/>
      <c r="BC6" s="37"/>
      <c r="BD6" s="37"/>
      <c r="BE6" s="37"/>
      <c r="BF6" s="37"/>
      <c r="BG6" s="37"/>
      <c r="BH6" s="37"/>
      <c r="BI6" s="37"/>
      <c r="BJ6" s="37"/>
      <c r="BK6" s="37"/>
      <c r="BL6" s="37"/>
      <c r="BM6" s="37"/>
      <c r="BN6" s="37"/>
      <c r="BO6" s="37"/>
      <c r="BP6" s="37"/>
      <c r="BQ6" s="37"/>
      <c r="BR6" s="37"/>
      <c r="BS6" s="37"/>
      <c r="BT6" s="37"/>
      <c r="BU6" s="37"/>
      <c r="BV6" s="37"/>
      <c r="BW6" s="37"/>
      <c r="BX6" s="37"/>
      <c r="BY6" s="37"/>
      <c r="BZ6" s="37"/>
      <c r="CA6" s="37"/>
      <c r="CB6" s="37"/>
      <c r="CC6" s="37"/>
      <c r="CD6" s="37"/>
      <c r="CE6" s="37"/>
      <c r="CF6" s="37"/>
      <c r="CG6" s="37"/>
      <c r="CH6" s="37"/>
      <c r="CI6" s="37"/>
      <c r="CJ6" s="37"/>
      <c r="CK6" s="37"/>
      <c r="CL6" s="37"/>
      <c r="CM6" s="37"/>
      <c r="CN6" s="37"/>
      <c r="CO6" s="37"/>
      <c r="CP6" s="37"/>
      <c r="CQ6" s="37"/>
    </row>
    <row r="7" spans="1:95">
      <c r="H7" t="s">
        <v>3</v>
      </c>
    </row>
    <row r="8" spans="1:95">
      <c r="A8" s="2" t="s">
        <v>6</v>
      </c>
      <c r="H8" t="s">
        <v>7</v>
      </c>
    </row>
    <row r="9" spans="1:95">
      <c r="A9" s="2" t="s">
        <v>9</v>
      </c>
      <c r="H9" t="s">
        <v>8</v>
      </c>
    </row>
    <row r="10" spans="1:95">
      <c r="A10" s="2" t="s">
        <v>10</v>
      </c>
      <c r="H10" t="s">
        <v>543</v>
      </c>
    </row>
    <row r="11" spans="1:95">
      <c r="A11" t="s">
        <v>67</v>
      </c>
      <c r="H11" t="s">
        <v>381</v>
      </c>
    </row>
    <row r="12" spans="1:95">
      <c r="AB12" t="s">
        <v>382</v>
      </c>
    </row>
    <row r="13" spans="1:95">
      <c r="A13" t="s">
        <v>67</v>
      </c>
      <c r="H13" t="s">
        <v>566</v>
      </c>
    </row>
    <row r="14" spans="1:95">
      <c r="AB14" t="s">
        <v>567</v>
      </c>
    </row>
    <row r="15" spans="1:95">
      <c r="A15" s="2"/>
    </row>
    <row r="16" spans="1:95">
      <c r="A16" s="3" t="s">
        <v>15</v>
      </c>
      <c r="B16" s="4"/>
      <c r="C16" s="4"/>
      <c r="D16" s="4"/>
      <c r="E16" s="4"/>
      <c r="F16" s="4"/>
      <c r="G16" s="4"/>
      <c r="H16" s="4"/>
      <c r="I16" s="4"/>
      <c r="J16" s="4"/>
      <c r="K16" s="4"/>
      <c r="L16" s="4"/>
      <c r="M16" s="41"/>
      <c r="N16" s="42"/>
      <c r="O16" s="42"/>
      <c r="P16" s="42"/>
      <c r="Q16" s="42"/>
      <c r="R16" s="42"/>
      <c r="S16" s="42"/>
      <c r="T16" s="42"/>
      <c r="U16" s="42"/>
      <c r="V16" s="42"/>
      <c r="W16" s="42"/>
      <c r="X16" s="42"/>
      <c r="Y16" s="43"/>
    </row>
    <row r="17" spans="1:96">
      <c r="A17" s="3" t="s">
        <v>64</v>
      </c>
      <c r="B17" s="4"/>
      <c r="C17" s="4"/>
      <c r="D17" s="4"/>
      <c r="E17" s="4"/>
      <c r="F17" s="4"/>
      <c r="G17" s="4"/>
      <c r="H17" s="4"/>
      <c r="I17" s="4"/>
      <c r="J17" s="4"/>
      <c r="K17" s="4"/>
      <c r="L17" s="4"/>
      <c r="M17" s="41"/>
      <c r="N17" s="42"/>
      <c r="O17" s="42"/>
      <c r="P17" s="42"/>
      <c r="Q17" s="42"/>
      <c r="R17" s="42"/>
      <c r="S17" s="42"/>
      <c r="T17" s="42"/>
      <c r="U17" s="42"/>
      <c r="V17" s="42"/>
      <c r="W17" s="42"/>
      <c r="X17" s="42"/>
      <c r="Y17" s="43"/>
    </row>
    <row r="18" spans="1:96" hidden="1">
      <c r="A18" s="3" t="s">
        <v>559</v>
      </c>
      <c r="B18" s="4"/>
      <c r="C18" s="4"/>
      <c r="D18" s="4"/>
      <c r="E18" s="4"/>
      <c r="F18" s="4"/>
      <c r="G18" s="4"/>
      <c r="H18" s="4"/>
      <c r="I18" s="4"/>
      <c r="J18" s="4"/>
      <c r="K18" s="4"/>
      <c r="L18" s="4"/>
      <c r="M18" s="41"/>
      <c r="N18" s="42"/>
      <c r="O18" s="42"/>
      <c r="P18" s="42"/>
      <c r="Q18" s="42"/>
      <c r="R18" s="42"/>
      <c r="S18" s="42"/>
      <c r="T18" s="42"/>
      <c r="U18" s="42"/>
      <c r="V18" s="42"/>
      <c r="W18" s="42"/>
      <c r="X18" s="42"/>
      <c r="Y18" s="43"/>
    </row>
    <row r="19" spans="1:96">
      <c r="A19" s="3" t="s">
        <v>65</v>
      </c>
      <c r="B19" s="4"/>
      <c r="C19" s="4"/>
      <c r="D19" s="4"/>
      <c r="E19" s="4"/>
      <c r="F19" s="4"/>
      <c r="G19" s="4"/>
      <c r="H19" s="4"/>
      <c r="I19" s="4"/>
      <c r="J19" s="4"/>
      <c r="K19" s="4"/>
      <c r="L19" s="4"/>
      <c r="M19" s="41"/>
      <c r="N19" s="42"/>
      <c r="O19" s="42"/>
      <c r="P19" s="42"/>
      <c r="Q19" s="42"/>
      <c r="R19" s="42"/>
      <c r="S19" s="42"/>
      <c r="T19" s="42"/>
      <c r="U19" s="42"/>
      <c r="V19" s="42"/>
      <c r="W19" s="42"/>
      <c r="X19" s="42"/>
      <c r="Y19" s="42"/>
      <c r="Z19" s="42"/>
      <c r="AA19" s="42"/>
      <c r="AB19" s="42"/>
      <c r="AC19" s="42"/>
      <c r="AD19" s="42"/>
      <c r="AE19" s="42"/>
      <c r="AF19" s="42"/>
      <c r="AG19" s="42"/>
      <c r="AH19" s="42"/>
      <c r="AI19" s="42"/>
      <c r="AJ19" s="42"/>
      <c r="AK19" s="42"/>
      <c r="AL19" s="42"/>
      <c r="AM19" s="42"/>
      <c r="AN19" s="42"/>
      <c r="AO19" s="42"/>
      <c r="AP19" s="42"/>
      <c r="AQ19" s="42"/>
      <c r="AR19" s="42"/>
      <c r="AS19" s="42"/>
      <c r="AT19" s="42"/>
      <c r="AU19" s="42"/>
      <c r="AV19" s="42"/>
      <c r="AW19" s="42"/>
      <c r="AX19" s="42"/>
      <c r="AY19" s="42"/>
      <c r="AZ19" s="42"/>
      <c r="BA19" s="42"/>
      <c r="BB19" s="42"/>
      <c r="BC19" s="42"/>
      <c r="BD19" s="42"/>
      <c r="BE19" s="42"/>
      <c r="BF19" s="42"/>
      <c r="BG19" s="42"/>
      <c r="BH19" s="42"/>
      <c r="BI19" s="42"/>
      <c r="BJ19" s="43"/>
      <c r="BK19" t="s">
        <v>66</v>
      </c>
    </row>
    <row r="20" spans="1:96">
      <c r="A20" s="2" t="s">
        <v>11</v>
      </c>
      <c r="G20" t="s">
        <v>12</v>
      </c>
    </row>
    <row r="21" spans="1:96">
      <c r="A21" s="2" t="s">
        <v>13</v>
      </c>
      <c r="F21" t="s">
        <v>14</v>
      </c>
    </row>
    <row r="22" spans="1:96">
      <c r="A22" s="2" t="s">
        <v>68</v>
      </c>
      <c r="CR22" s="6">
        <f>IF(H23="〇",1,0)+IF(AW23="〇",1,0)+IF(H24="〇",1,0)+IF(AW24="〇",1,0)+IF(H25="〇",1,0)+IF(AW25="〇",1,0)+IF(H26="〇",1,0)</f>
        <v>0</v>
      </c>
    </row>
    <row r="23" spans="1:96">
      <c r="H23" s="21"/>
      <c r="I23" s="22"/>
      <c r="J23" s="22"/>
      <c r="K23" s="23"/>
      <c r="O23" t="s">
        <v>70</v>
      </c>
      <c r="AW23" s="21"/>
      <c r="AX23" s="22"/>
      <c r="AY23" s="22"/>
      <c r="AZ23" s="23"/>
      <c r="BD23" t="s">
        <v>71</v>
      </c>
      <c r="CR23" s="6" t="str">
        <f>IF(CR22=0,"未回答",IF(CR22&gt;2,"NG:３つ以上回答","OK"))</f>
        <v>未回答</v>
      </c>
    </row>
    <row r="24" spans="1:96">
      <c r="H24" s="21"/>
      <c r="I24" s="22"/>
      <c r="J24" s="22"/>
      <c r="K24" s="23"/>
      <c r="O24" t="s">
        <v>72</v>
      </c>
      <c r="AW24" s="21"/>
      <c r="AX24" s="22"/>
      <c r="AY24" s="22"/>
      <c r="AZ24" s="23"/>
      <c r="BD24" t="s">
        <v>73</v>
      </c>
    </row>
    <row r="25" spans="1:96">
      <c r="H25" s="21"/>
      <c r="I25" s="22"/>
      <c r="J25" s="22"/>
      <c r="K25" s="23"/>
      <c r="O25" t="s">
        <v>74</v>
      </c>
      <c r="AW25" s="21"/>
      <c r="AX25" s="22"/>
      <c r="AY25" s="22"/>
      <c r="AZ25" s="23"/>
      <c r="BD25" t="s">
        <v>75</v>
      </c>
    </row>
    <row r="26" spans="1:96">
      <c r="H26" s="21"/>
      <c r="I26" s="22"/>
      <c r="J26" s="22"/>
      <c r="K26" s="23"/>
      <c r="O26" t="s">
        <v>76</v>
      </c>
    </row>
    <row r="27" spans="1:96">
      <c r="A27" s="2" t="s">
        <v>77</v>
      </c>
      <c r="CR27" s="6">
        <f>IF(H28="〇",1,0)+IF(AW28="〇",1,0)+IF(H30="〇",1,0)+IF(AW30="〇",1,0)+IF(H31="〇",1,0)+IF(AW31="〇",1,0)+IF(H33="〇",1,0)+IF(AW33="〇",1,0)+IF(H34="〇",1,0)+IF(AW34="〇",1,0)+IF(H35="〇",1,0)+IF(AW35="〇",1,0)+IF(H36="〇",1,0)+IF(AW36="〇",1,0)+IF(H37="〇",1,0)+IF(AW37="〇",1,0)</f>
        <v>0</v>
      </c>
    </row>
    <row r="28" spans="1:96">
      <c r="H28" s="21"/>
      <c r="I28" s="22"/>
      <c r="J28" s="22"/>
      <c r="K28" s="23"/>
      <c r="O28" s="37" t="s">
        <v>511</v>
      </c>
      <c r="P28" s="37"/>
      <c r="Q28" s="37"/>
      <c r="R28" s="37"/>
      <c r="S28" s="37"/>
      <c r="T28" s="37"/>
      <c r="U28" s="37"/>
      <c r="V28" s="37"/>
      <c r="W28" s="37"/>
      <c r="X28" s="37"/>
      <c r="Y28" s="37"/>
      <c r="Z28" s="37"/>
      <c r="AA28" s="37"/>
      <c r="AB28" s="37"/>
      <c r="AC28" s="37"/>
      <c r="AD28" s="37"/>
      <c r="AE28" s="37"/>
      <c r="AF28" s="37"/>
      <c r="AG28" s="37"/>
      <c r="AH28" s="37"/>
      <c r="AI28" s="37"/>
      <c r="AJ28" s="37"/>
      <c r="AK28" s="37"/>
      <c r="AL28" s="37"/>
      <c r="AM28" s="37"/>
      <c r="AN28" s="37"/>
      <c r="AO28" s="37"/>
      <c r="AP28" s="37"/>
      <c r="AQ28" s="37"/>
      <c r="AR28" s="37"/>
      <c r="AS28" s="37"/>
      <c r="AW28" s="21"/>
      <c r="AX28" s="22"/>
      <c r="AY28" s="22"/>
      <c r="AZ28" s="23"/>
      <c r="BD28" t="s">
        <v>78</v>
      </c>
      <c r="CR28" s="6" t="str">
        <f>IF(CR27=0,"未回答",IF(CR27&gt;3,"NG:４つ以上回答","OK"))</f>
        <v>未回答</v>
      </c>
    </row>
    <row r="29" spans="1:96">
      <c r="H29" s="5"/>
      <c r="I29" s="5"/>
      <c r="J29" s="5"/>
      <c r="K29" s="5"/>
      <c r="O29" s="37"/>
      <c r="P29" s="37"/>
      <c r="Q29" s="37"/>
      <c r="R29" s="37"/>
      <c r="S29" s="37"/>
      <c r="T29" s="37"/>
      <c r="U29" s="37"/>
      <c r="V29" s="37"/>
      <c r="W29" s="37"/>
      <c r="X29" s="37"/>
      <c r="Y29" s="37"/>
      <c r="Z29" s="37"/>
      <c r="AA29" s="37"/>
      <c r="AB29" s="37"/>
      <c r="AC29" s="37"/>
      <c r="AD29" s="37"/>
      <c r="AE29" s="37"/>
      <c r="AF29" s="37"/>
      <c r="AG29" s="37"/>
      <c r="AH29" s="37"/>
      <c r="AI29" s="37"/>
      <c r="AJ29" s="37"/>
      <c r="AK29" s="37"/>
      <c r="AL29" s="37"/>
      <c r="AM29" s="37"/>
      <c r="AN29" s="37"/>
      <c r="AO29" s="37"/>
      <c r="AP29" s="37"/>
      <c r="AQ29" s="37"/>
      <c r="AR29" s="37"/>
      <c r="AS29" s="37"/>
      <c r="AW29" s="5"/>
      <c r="AX29" s="5"/>
      <c r="AY29" s="5"/>
      <c r="AZ29" s="5"/>
      <c r="CR29" s="6"/>
    </row>
    <row r="30" spans="1:96">
      <c r="H30" s="21"/>
      <c r="I30" s="22"/>
      <c r="J30" s="22"/>
      <c r="K30" s="23"/>
      <c r="O30" t="s">
        <v>79</v>
      </c>
      <c r="AW30" s="21"/>
      <c r="AX30" s="22"/>
      <c r="AY30" s="22"/>
      <c r="AZ30" s="23"/>
      <c r="BD30" t="s">
        <v>80</v>
      </c>
    </row>
    <row r="31" spans="1:96">
      <c r="H31" s="21"/>
      <c r="I31" s="22"/>
      <c r="J31" s="22"/>
      <c r="K31" s="23"/>
      <c r="O31" s="68" t="s">
        <v>512</v>
      </c>
      <c r="P31" s="68"/>
      <c r="Q31" s="68"/>
      <c r="R31" s="68"/>
      <c r="S31" s="68"/>
      <c r="T31" s="68"/>
      <c r="U31" s="68"/>
      <c r="V31" s="68"/>
      <c r="W31" s="68"/>
      <c r="X31" s="68"/>
      <c r="Y31" s="68"/>
      <c r="Z31" s="68"/>
      <c r="AA31" s="68"/>
      <c r="AB31" s="68"/>
      <c r="AC31" s="68"/>
      <c r="AD31" s="68"/>
      <c r="AE31" s="68"/>
      <c r="AF31" s="68"/>
      <c r="AG31" s="68"/>
      <c r="AH31" s="68"/>
      <c r="AI31" s="68"/>
      <c r="AJ31" s="68"/>
      <c r="AK31" s="68"/>
      <c r="AL31" s="68"/>
      <c r="AM31" s="68"/>
      <c r="AN31" s="68"/>
      <c r="AO31" s="68"/>
      <c r="AP31" s="68"/>
      <c r="AQ31" s="68"/>
      <c r="AR31" s="68"/>
      <c r="AS31" s="68"/>
      <c r="AW31" s="21"/>
      <c r="AX31" s="22"/>
      <c r="AY31" s="22"/>
      <c r="AZ31" s="23"/>
      <c r="BD31" t="s">
        <v>81</v>
      </c>
    </row>
    <row r="32" spans="1:96">
      <c r="H32" s="5"/>
      <c r="I32" s="5"/>
      <c r="J32" s="5"/>
      <c r="K32" s="5"/>
      <c r="O32" s="68"/>
      <c r="P32" s="68"/>
      <c r="Q32" s="68"/>
      <c r="R32" s="68"/>
      <c r="S32" s="68"/>
      <c r="T32" s="68"/>
      <c r="U32" s="68"/>
      <c r="V32" s="68"/>
      <c r="W32" s="68"/>
      <c r="X32" s="68"/>
      <c r="Y32" s="68"/>
      <c r="Z32" s="68"/>
      <c r="AA32" s="68"/>
      <c r="AB32" s="68"/>
      <c r="AC32" s="68"/>
      <c r="AD32" s="68"/>
      <c r="AE32" s="68"/>
      <c r="AF32" s="68"/>
      <c r="AG32" s="68"/>
      <c r="AH32" s="68"/>
      <c r="AI32" s="68"/>
      <c r="AJ32" s="68"/>
      <c r="AK32" s="68"/>
      <c r="AL32" s="68"/>
      <c r="AM32" s="68"/>
      <c r="AN32" s="68"/>
      <c r="AO32" s="68"/>
      <c r="AP32" s="68"/>
      <c r="AQ32" s="68"/>
      <c r="AR32" s="68"/>
      <c r="AS32" s="68"/>
      <c r="AW32" s="7"/>
      <c r="AX32" s="7"/>
      <c r="AY32" s="7"/>
      <c r="AZ32" s="7"/>
    </row>
    <row r="33" spans="1:95">
      <c r="H33" s="21"/>
      <c r="I33" s="22"/>
      <c r="J33" s="22"/>
      <c r="K33" s="23"/>
      <c r="O33" t="s">
        <v>82</v>
      </c>
      <c r="AW33" s="21"/>
      <c r="AX33" s="22"/>
      <c r="AY33" s="22"/>
      <c r="AZ33" s="23"/>
      <c r="BD33" t="s">
        <v>83</v>
      </c>
    </row>
    <row r="34" spans="1:95">
      <c r="H34" s="21"/>
      <c r="I34" s="22"/>
      <c r="J34" s="22"/>
      <c r="K34" s="23"/>
      <c r="O34" t="s">
        <v>84</v>
      </c>
      <c r="AW34" s="21"/>
      <c r="AX34" s="22"/>
      <c r="AY34" s="22"/>
      <c r="AZ34" s="23"/>
      <c r="BD34" t="s">
        <v>85</v>
      </c>
    </row>
    <row r="35" spans="1:95">
      <c r="H35" s="21"/>
      <c r="I35" s="22"/>
      <c r="J35" s="22"/>
      <c r="K35" s="23"/>
      <c r="O35" t="s">
        <v>86</v>
      </c>
      <c r="AW35" s="21"/>
      <c r="AX35" s="22"/>
      <c r="AY35" s="22"/>
      <c r="AZ35" s="23"/>
      <c r="BD35" t="s">
        <v>87</v>
      </c>
    </row>
    <row r="36" spans="1:95">
      <c r="H36" s="21"/>
      <c r="I36" s="22"/>
      <c r="J36" s="22"/>
      <c r="K36" s="23"/>
      <c r="O36" t="s">
        <v>88</v>
      </c>
      <c r="AW36" s="21"/>
      <c r="AX36" s="22"/>
      <c r="AY36" s="22"/>
      <c r="AZ36" s="23"/>
      <c r="BD36" t="s">
        <v>89</v>
      </c>
    </row>
    <row r="37" spans="1:95">
      <c r="H37" s="21"/>
      <c r="I37" s="22"/>
      <c r="J37" s="22"/>
      <c r="K37" s="23"/>
      <c r="O37" t="s">
        <v>90</v>
      </c>
      <c r="AW37" s="21"/>
      <c r="AX37" s="22"/>
      <c r="AY37" s="22"/>
      <c r="AZ37" s="23"/>
      <c r="BD37" t="s">
        <v>91</v>
      </c>
    </row>
    <row r="38" spans="1:95">
      <c r="A38" s="2" t="s">
        <v>92</v>
      </c>
    </row>
    <row r="39" spans="1:95">
      <c r="E39" s="50" t="s">
        <v>513</v>
      </c>
      <c r="F39" s="50"/>
      <c r="G39" s="50"/>
      <c r="H39" s="50"/>
      <c r="I39" s="50"/>
      <c r="J39" s="50"/>
      <c r="K39" s="50"/>
      <c r="L39" s="50"/>
      <c r="M39" s="50"/>
      <c r="N39" s="50"/>
      <c r="O39" s="50"/>
      <c r="P39" s="50"/>
      <c r="Q39" s="50"/>
      <c r="R39" s="50"/>
      <c r="S39" s="50"/>
      <c r="T39" s="50"/>
      <c r="U39" s="50"/>
      <c r="V39" s="50"/>
      <c r="W39" s="50"/>
      <c r="X39" s="50"/>
      <c r="Y39" s="50"/>
      <c r="Z39" s="50"/>
      <c r="AA39" s="50"/>
      <c r="AB39" s="50"/>
      <c r="AC39" s="50"/>
      <c r="AD39" s="50"/>
      <c r="AE39" s="50"/>
      <c r="AF39" s="50"/>
      <c r="AG39" s="50"/>
      <c r="AH39" s="50"/>
      <c r="AI39" s="50"/>
      <c r="AJ39" s="50"/>
      <c r="AK39" s="50"/>
      <c r="AL39" s="50"/>
      <c r="AM39" s="50"/>
      <c r="AN39" s="50"/>
      <c r="AO39" s="50"/>
      <c r="AP39" s="50"/>
      <c r="AQ39" s="50"/>
      <c r="AR39" s="50"/>
      <c r="AS39" s="50"/>
      <c r="AT39" s="50"/>
      <c r="AU39" s="50"/>
      <c r="AV39" s="50"/>
      <c r="AW39" s="50"/>
      <c r="AX39" s="50"/>
      <c r="AY39" s="50"/>
      <c r="AZ39" s="50"/>
      <c r="BA39" s="50"/>
      <c r="BB39" s="50"/>
      <c r="BC39" s="50"/>
      <c r="BD39" s="50"/>
      <c r="BE39" s="50"/>
      <c r="BF39" s="50"/>
      <c r="BG39" s="50"/>
      <c r="BH39" s="50"/>
      <c r="BI39" s="50"/>
      <c r="BJ39" s="50"/>
      <c r="BK39" s="50"/>
      <c r="BL39" s="50"/>
      <c r="BM39" s="50"/>
      <c r="BN39" s="50"/>
      <c r="BO39" s="50"/>
      <c r="BP39" s="50"/>
      <c r="BQ39" s="50"/>
      <c r="BR39" s="50"/>
      <c r="BS39" s="50"/>
      <c r="BT39" s="50"/>
      <c r="BU39" s="50"/>
      <c r="BV39" s="50"/>
      <c r="BW39" s="50"/>
      <c r="BX39" s="50"/>
      <c r="BY39" s="50"/>
      <c r="BZ39" s="50"/>
      <c r="CA39" s="50"/>
      <c r="CB39" s="50"/>
      <c r="CC39" s="50"/>
      <c r="CD39" s="50"/>
      <c r="CE39" s="50"/>
      <c r="CF39" s="50"/>
      <c r="CG39" s="50"/>
      <c r="CH39" s="50"/>
      <c r="CI39" s="50"/>
      <c r="CJ39" s="50"/>
      <c r="CK39" s="50"/>
      <c r="CL39" s="50"/>
      <c r="CM39" s="50"/>
      <c r="CN39" s="50"/>
      <c r="CO39" s="50"/>
      <c r="CP39" s="50"/>
      <c r="CQ39" s="50"/>
    </row>
    <row r="40" spans="1:95">
      <c r="E40" s="50"/>
      <c r="F40" s="50"/>
      <c r="G40" s="50"/>
      <c r="H40" s="50"/>
      <c r="I40" s="50"/>
      <c r="J40" s="50"/>
      <c r="K40" s="50"/>
      <c r="L40" s="50"/>
      <c r="M40" s="50"/>
      <c r="N40" s="50"/>
      <c r="O40" s="50"/>
      <c r="P40" s="50"/>
      <c r="Q40" s="50"/>
      <c r="R40" s="50"/>
      <c r="S40" s="50"/>
      <c r="T40" s="50"/>
      <c r="U40" s="50"/>
      <c r="V40" s="50"/>
      <c r="W40" s="50"/>
      <c r="X40" s="50"/>
      <c r="Y40" s="50"/>
      <c r="Z40" s="50"/>
      <c r="AA40" s="50"/>
      <c r="AB40" s="50"/>
      <c r="AC40" s="50"/>
      <c r="AD40" s="50"/>
      <c r="AE40" s="50"/>
      <c r="AF40" s="50"/>
      <c r="AG40" s="50"/>
      <c r="AH40" s="50"/>
      <c r="AI40" s="50"/>
      <c r="AJ40" s="50"/>
      <c r="AK40" s="50"/>
      <c r="AL40" s="50"/>
      <c r="AM40" s="50"/>
      <c r="AN40" s="50"/>
      <c r="AO40" s="50"/>
      <c r="AP40" s="50"/>
      <c r="AQ40" s="50"/>
      <c r="AR40" s="50"/>
      <c r="AS40" s="50"/>
      <c r="AT40" s="50"/>
      <c r="AU40" s="50"/>
      <c r="AV40" s="50"/>
      <c r="AW40" s="50"/>
      <c r="AX40" s="50"/>
      <c r="AY40" s="50"/>
      <c r="AZ40" s="50"/>
      <c r="BA40" s="50"/>
      <c r="BB40" s="50"/>
      <c r="BC40" s="50"/>
      <c r="BD40" s="50"/>
      <c r="BE40" s="50"/>
      <c r="BF40" s="50"/>
      <c r="BG40" s="50"/>
      <c r="BH40" s="50"/>
      <c r="BI40" s="50"/>
      <c r="BJ40" s="50"/>
      <c r="BK40" s="50"/>
      <c r="BL40" s="50"/>
      <c r="BM40" s="50"/>
      <c r="BN40" s="50"/>
      <c r="BO40" s="50"/>
      <c r="BP40" s="50"/>
      <c r="BQ40" s="50"/>
      <c r="BR40" s="50"/>
      <c r="BS40" s="50"/>
      <c r="BT40" s="50"/>
      <c r="BU40" s="50"/>
      <c r="BV40" s="50"/>
      <c r="BW40" s="50"/>
      <c r="BX40" s="50"/>
      <c r="BY40" s="50"/>
      <c r="BZ40" s="50"/>
      <c r="CA40" s="50"/>
      <c r="CB40" s="50"/>
      <c r="CC40" s="50"/>
      <c r="CD40" s="50"/>
      <c r="CE40" s="50"/>
      <c r="CF40" s="50"/>
      <c r="CG40" s="50"/>
      <c r="CH40" s="50"/>
      <c r="CI40" s="50"/>
      <c r="CJ40" s="50"/>
      <c r="CK40" s="50"/>
      <c r="CL40" s="50"/>
      <c r="CM40" s="50"/>
      <c r="CN40" s="50"/>
      <c r="CO40" s="50"/>
      <c r="CP40" s="50"/>
      <c r="CQ40" s="50"/>
    </row>
    <row r="41" spans="1:95" ht="18" customHeight="1">
      <c r="E41" s="10"/>
      <c r="F41" s="11"/>
      <c r="G41" s="11"/>
      <c r="H41" s="11"/>
      <c r="I41" s="11"/>
      <c r="J41" s="11"/>
      <c r="K41" s="44" t="s">
        <v>97</v>
      </c>
      <c r="L41" s="45"/>
      <c r="M41" s="45"/>
      <c r="N41" s="45"/>
      <c r="O41" s="45"/>
      <c r="P41" s="45"/>
      <c r="Q41" s="45"/>
      <c r="R41" s="45"/>
      <c r="S41" s="45"/>
      <c r="T41" s="45"/>
      <c r="U41" s="45"/>
      <c r="V41" s="45"/>
      <c r="W41" s="45"/>
      <c r="X41" s="45"/>
      <c r="Y41" s="45"/>
      <c r="Z41" s="45"/>
      <c r="AA41" s="45"/>
      <c r="AB41" s="45"/>
      <c r="AC41" s="45"/>
      <c r="AD41" s="45"/>
      <c r="AE41" s="45"/>
      <c r="AF41" s="45"/>
      <c r="AG41" s="44" t="s">
        <v>98</v>
      </c>
      <c r="AH41" s="45"/>
      <c r="AI41" s="45"/>
      <c r="AJ41" s="45"/>
      <c r="AK41" s="45"/>
      <c r="AL41" s="45"/>
      <c r="AM41" s="45"/>
      <c r="AN41" s="45"/>
      <c r="AO41" s="45"/>
      <c r="AP41" s="45"/>
      <c r="AQ41" s="45"/>
      <c r="AR41" s="45"/>
      <c r="AS41" s="45"/>
      <c r="AT41" s="45"/>
      <c r="AU41" s="45"/>
      <c r="AV41" s="45"/>
      <c r="AW41" s="45"/>
      <c r="AX41" s="45"/>
      <c r="AY41" s="45"/>
      <c r="AZ41" s="45"/>
      <c r="BA41" s="45"/>
      <c r="BB41" s="45"/>
      <c r="BC41" s="45"/>
      <c r="BD41" s="45"/>
      <c r="BE41" s="45"/>
      <c r="BF41" s="45"/>
      <c r="BG41" s="15"/>
      <c r="BH41" s="51" t="s">
        <v>402</v>
      </c>
      <c r="BI41" s="52"/>
      <c r="BJ41" s="52"/>
      <c r="BK41" s="52"/>
      <c r="BL41" s="52"/>
      <c r="BM41" s="52"/>
      <c r="BN41" s="52"/>
      <c r="BO41" s="52"/>
      <c r="BP41" s="52"/>
      <c r="BQ41" s="52"/>
      <c r="BR41" s="52"/>
      <c r="BS41" s="52"/>
      <c r="BT41" s="52"/>
      <c r="BU41" s="52"/>
      <c r="BV41" s="52"/>
      <c r="BW41" s="52"/>
      <c r="BX41" s="52"/>
      <c r="BY41" s="52"/>
      <c r="BZ41" s="57" t="s">
        <v>99</v>
      </c>
      <c r="CA41" s="58"/>
      <c r="CB41" s="58"/>
      <c r="CC41" s="58"/>
      <c r="CD41" s="58"/>
      <c r="CE41" s="58"/>
      <c r="CF41" s="58"/>
      <c r="CG41" s="58"/>
      <c r="CH41" s="58"/>
      <c r="CI41" s="58"/>
      <c r="CJ41" s="58"/>
      <c r="CK41" s="58"/>
      <c r="CL41" s="58"/>
      <c r="CM41" s="58"/>
      <c r="CN41" s="58"/>
      <c r="CO41" s="58"/>
      <c r="CP41" s="58"/>
      <c r="CQ41" s="59"/>
    </row>
    <row r="42" spans="1:95">
      <c r="E42" s="13"/>
      <c r="K42" s="44" t="s">
        <v>94</v>
      </c>
      <c r="L42" s="45"/>
      <c r="M42" s="45"/>
      <c r="N42" s="45"/>
      <c r="O42" s="45"/>
      <c r="P42" s="45"/>
      <c r="Q42" s="45"/>
      <c r="R42" s="45"/>
      <c r="S42" s="45"/>
      <c r="T42" s="45"/>
      <c r="U42" s="45"/>
      <c r="V42" s="44" t="s">
        <v>95</v>
      </c>
      <c r="W42" s="45"/>
      <c r="X42" s="45"/>
      <c r="Y42" s="45"/>
      <c r="Z42" s="45"/>
      <c r="AA42" s="45"/>
      <c r="AB42" s="45"/>
      <c r="AC42" s="45"/>
      <c r="AD42" s="45"/>
      <c r="AE42" s="45"/>
      <c r="AF42" s="66"/>
      <c r="AG42" s="44" t="s">
        <v>94</v>
      </c>
      <c r="AH42" s="45"/>
      <c r="AI42" s="45"/>
      <c r="AJ42" s="45"/>
      <c r="AK42" s="45"/>
      <c r="AL42" s="45"/>
      <c r="AM42" s="45"/>
      <c r="AN42" s="45"/>
      <c r="AO42" s="45"/>
      <c r="AP42" s="45"/>
      <c r="AQ42" s="45"/>
      <c r="AR42" s="45"/>
      <c r="AS42" s="45"/>
      <c r="AT42" s="11"/>
      <c r="AU42" s="44" t="s">
        <v>95</v>
      </c>
      <c r="AV42" s="45"/>
      <c r="AW42" s="45"/>
      <c r="AX42" s="45"/>
      <c r="AY42" s="45"/>
      <c r="AZ42" s="45"/>
      <c r="BA42" s="45"/>
      <c r="BB42" s="45"/>
      <c r="BC42" s="45"/>
      <c r="BD42" s="45"/>
      <c r="BE42" s="45"/>
      <c r="BF42" s="45"/>
      <c r="BG42" s="12"/>
      <c r="BH42" s="53"/>
      <c r="BI42" s="54"/>
      <c r="BJ42" s="54"/>
      <c r="BK42" s="54"/>
      <c r="BL42" s="54"/>
      <c r="BM42" s="54"/>
      <c r="BN42" s="54"/>
      <c r="BO42" s="54"/>
      <c r="BP42" s="54"/>
      <c r="BQ42" s="54"/>
      <c r="BR42" s="54"/>
      <c r="BS42" s="54"/>
      <c r="BT42" s="54"/>
      <c r="BU42" s="54"/>
      <c r="BV42" s="54"/>
      <c r="BW42" s="54"/>
      <c r="BX42" s="54"/>
      <c r="BY42" s="54"/>
      <c r="BZ42" s="60"/>
      <c r="CA42" s="61"/>
      <c r="CB42" s="61"/>
      <c r="CC42" s="61"/>
      <c r="CD42" s="61"/>
      <c r="CE42" s="61"/>
      <c r="CF42" s="61"/>
      <c r="CG42" s="61"/>
      <c r="CH42" s="61"/>
      <c r="CI42" s="61"/>
      <c r="CJ42" s="61"/>
      <c r="CK42" s="61"/>
      <c r="CL42" s="61"/>
      <c r="CM42" s="61"/>
      <c r="CN42" s="61"/>
      <c r="CO42" s="61"/>
      <c r="CP42" s="61"/>
      <c r="CQ42" s="62"/>
    </row>
    <row r="43" spans="1:95">
      <c r="E43" s="13"/>
      <c r="K43" s="46"/>
      <c r="L43" s="47"/>
      <c r="M43" s="47"/>
      <c r="N43" s="47"/>
      <c r="O43" s="47"/>
      <c r="P43" s="47"/>
      <c r="Q43" s="47"/>
      <c r="R43" s="47"/>
      <c r="S43" s="47"/>
      <c r="T43" s="47"/>
      <c r="U43" s="47"/>
      <c r="V43" s="46"/>
      <c r="W43" s="47"/>
      <c r="X43" s="47"/>
      <c r="Y43" s="47"/>
      <c r="Z43" s="47"/>
      <c r="AA43" s="47"/>
      <c r="AB43" s="47"/>
      <c r="AC43" s="47"/>
      <c r="AD43" s="47"/>
      <c r="AE43" s="47"/>
      <c r="AF43" s="67"/>
      <c r="AG43" s="46"/>
      <c r="AH43" s="47"/>
      <c r="AI43" s="47"/>
      <c r="AJ43" s="47"/>
      <c r="AK43" s="47"/>
      <c r="AL43" s="47"/>
      <c r="AM43" s="47"/>
      <c r="AN43" s="47"/>
      <c r="AO43" s="47"/>
      <c r="AP43" s="47"/>
      <c r="AQ43" s="47"/>
      <c r="AR43" s="47"/>
      <c r="AS43" s="47"/>
      <c r="AT43" s="8"/>
      <c r="AU43" s="48"/>
      <c r="AV43" s="49"/>
      <c r="AW43" s="49"/>
      <c r="AX43" s="49"/>
      <c r="AY43" s="49"/>
      <c r="AZ43" s="49"/>
      <c r="BA43" s="49"/>
      <c r="BB43" s="49"/>
      <c r="BC43" s="49"/>
      <c r="BD43" s="49"/>
      <c r="BE43" s="49"/>
      <c r="BF43" s="49"/>
      <c r="BG43" s="14"/>
      <c r="BH43" s="55"/>
      <c r="BI43" s="56"/>
      <c r="BJ43" s="56"/>
      <c r="BK43" s="56"/>
      <c r="BL43" s="56"/>
      <c r="BM43" s="56"/>
      <c r="BN43" s="56"/>
      <c r="BO43" s="56"/>
      <c r="BP43" s="56"/>
      <c r="BQ43" s="56"/>
      <c r="BR43" s="56"/>
      <c r="BS43" s="56"/>
      <c r="BT43" s="56"/>
      <c r="BU43" s="56"/>
      <c r="BV43" s="56"/>
      <c r="BW43" s="56"/>
      <c r="BX43" s="56"/>
      <c r="BY43" s="56"/>
      <c r="BZ43" s="63"/>
      <c r="CA43" s="64"/>
      <c r="CB43" s="64"/>
      <c r="CC43" s="64"/>
      <c r="CD43" s="64"/>
      <c r="CE43" s="64"/>
      <c r="CF43" s="64"/>
      <c r="CG43" s="64"/>
      <c r="CH43" s="64"/>
      <c r="CI43" s="64"/>
      <c r="CJ43" s="64"/>
      <c r="CK43" s="64"/>
      <c r="CL43" s="64"/>
      <c r="CM43" s="64"/>
      <c r="CN43" s="64"/>
      <c r="CO43" s="64"/>
      <c r="CP43" s="64"/>
      <c r="CQ43" s="65"/>
    </row>
    <row r="44" spans="1:95">
      <c r="E44" s="38" t="s">
        <v>93</v>
      </c>
      <c r="F44" s="39"/>
      <c r="G44" s="39"/>
      <c r="H44" s="39"/>
      <c r="I44" s="39"/>
      <c r="J44" s="40"/>
      <c r="K44" s="21"/>
      <c r="L44" s="22"/>
      <c r="M44" s="22"/>
      <c r="N44" s="22"/>
      <c r="O44" s="22"/>
      <c r="P44" s="8" t="s">
        <v>96</v>
      </c>
      <c r="Q44" s="8"/>
      <c r="R44" s="8"/>
      <c r="S44" s="8"/>
      <c r="T44" s="8"/>
      <c r="U44" s="8"/>
      <c r="V44" s="21"/>
      <c r="W44" s="22"/>
      <c r="X44" s="22"/>
      <c r="Y44" s="22"/>
      <c r="Z44" s="22"/>
      <c r="AA44" s="8" t="s">
        <v>96</v>
      </c>
      <c r="AB44" s="8"/>
      <c r="AC44" s="8"/>
      <c r="AD44" s="8"/>
      <c r="AE44" s="8"/>
      <c r="AF44" s="9"/>
      <c r="AG44" s="21"/>
      <c r="AH44" s="22"/>
      <c r="AI44" s="22"/>
      <c r="AJ44" s="22"/>
      <c r="AK44" s="22"/>
      <c r="AL44" s="22"/>
      <c r="AM44" s="22"/>
      <c r="AN44" s="22"/>
      <c r="AO44" s="8" t="s">
        <v>96</v>
      </c>
      <c r="AP44" s="8"/>
      <c r="AQ44" s="8"/>
      <c r="AR44" s="8"/>
      <c r="AS44" s="8"/>
      <c r="AT44" s="8"/>
      <c r="AU44" s="21"/>
      <c r="AV44" s="22"/>
      <c r="AW44" s="22"/>
      <c r="AX44" s="22"/>
      <c r="AY44" s="22"/>
      <c r="AZ44" s="22"/>
      <c r="BA44" s="22"/>
      <c r="BB44" s="4" t="s">
        <v>96</v>
      </c>
      <c r="BC44" s="4"/>
      <c r="BD44" s="4"/>
      <c r="BE44" s="4"/>
      <c r="BF44" s="4"/>
      <c r="BG44" s="15"/>
      <c r="BH44" s="21"/>
      <c r="BI44" s="22"/>
      <c r="BJ44" s="22"/>
      <c r="BK44" s="22"/>
      <c r="BL44" s="22"/>
      <c r="BM44" s="22"/>
      <c r="BN44" s="22"/>
      <c r="BO44" s="22"/>
      <c r="BP44" s="22"/>
      <c r="BQ44" s="22"/>
      <c r="BR44" s="22"/>
      <c r="BS44" s="22"/>
      <c r="BT44" s="8" t="s">
        <v>96</v>
      </c>
      <c r="BU44" s="8"/>
      <c r="BV44" s="8"/>
      <c r="BW44" s="8"/>
      <c r="BX44" s="8"/>
      <c r="BY44" s="8"/>
      <c r="BZ44" s="21"/>
      <c r="CA44" s="22"/>
      <c r="CB44" s="22"/>
      <c r="CC44" s="22"/>
      <c r="CD44" s="22"/>
      <c r="CE44" s="22"/>
      <c r="CF44" s="22"/>
      <c r="CG44" s="22"/>
      <c r="CH44" s="22"/>
      <c r="CI44" s="22"/>
      <c r="CJ44" s="22"/>
      <c r="CK44" s="22"/>
      <c r="CL44" s="8" t="s">
        <v>96</v>
      </c>
      <c r="CM44" s="8"/>
      <c r="CN44" s="8"/>
      <c r="CO44" s="8"/>
      <c r="CP44" s="8"/>
      <c r="CQ44" s="9"/>
    </row>
    <row r="46" spans="1:95" ht="18" customHeight="1">
      <c r="E46" t="s">
        <v>514</v>
      </c>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c r="CL46" s="1"/>
      <c r="CM46" s="1"/>
      <c r="CN46" s="1"/>
      <c r="CO46" s="1"/>
      <c r="CP46" s="1"/>
      <c r="CQ46" s="1"/>
    </row>
    <row r="47" spans="1:95">
      <c r="H47" s="41"/>
      <c r="I47" s="42"/>
      <c r="J47" s="42"/>
      <c r="K47" s="42"/>
      <c r="L47" s="42"/>
      <c r="M47" s="42"/>
      <c r="N47" s="43"/>
      <c r="O47" t="s">
        <v>100</v>
      </c>
    </row>
    <row r="48" spans="1:95" ht="18" customHeight="1">
      <c r="E48" t="s">
        <v>515</v>
      </c>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c r="CB48" s="1"/>
      <c r="CC48" s="1"/>
      <c r="CD48" s="1"/>
      <c r="CE48" s="1"/>
      <c r="CF48" s="1"/>
      <c r="CG48" s="1"/>
      <c r="CH48" s="1"/>
      <c r="CI48" s="1"/>
      <c r="CJ48" s="1"/>
      <c r="CK48" s="1"/>
      <c r="CL48" s="1"/>
      <c r="CM48" s="1"/>
      <c r="CN48" s="1"/>
      <c r="CO48" s="1"/>
      <c r="CP48" s="1"/>
      <c r="CQ48" s="1"/>
    </row>
    <row r="49" spans="1:96">
      <c r="H49" s="41"/>
      <c r="I49" s="42"/>
      <c r="J49" s="42"/>
      <c r="K49" s="42"/>
      <c r="L49" s="42"/>
      <c r="M49" s="42"/>
      <c r="N49" s="43"/>
      <c r="O49" t="s">
        <v>96</v>
      </c>
    </row>
    <row r="50" spans="1:96">
      <c r="A50" s="2" t="s">
        <v>542</v>
      </c>
    </row>
    <row r="51" spans="1:96">
      <c r="C51" s="36" t="s">
        <v>516</v>
      </c>
      <c r="D51" s="36"/>
      <c r="E51" s="36"/>
      <c r="F51" s="36"/>
      <c r="G51" s="36"/>
      <c r="H51" s="36"/>
      <c r="I51" s="36"/>
      <c r="J51" s="36"/>
      <c r="K51" s="36"/>
      <c r="L51" s="36"/>
      <c r="M51" s="36"/>
      <c r="N51" s="36"/>
      <c r="O51" s="36"/>
      <c r="P51" s="36"/>
      <c r="Q51" s="36"/>
      <c r="R51" s="36"/>
      <c r="S51" s="36"/>
      <c r="T51" s="36"/>
      <c r="U51" s="36"/>
      <c r="V51" s="36"/>
      <c r="W51" s="36"/>
      <c r="X51" s="36"/>
      <c r="Y51" s="36"/>
      <c r="Z51" s="36"/>
      <c r="AA51" s="36"/>
      <c r="AB51" s="36"/>
      <c r="AC51" s="36"/>
      <c r="AD51" s="36"/>
      <c r="AE51" s="36"/>
      <c r="AF51" s="36"/>
      <c r="AG51" s="36"/>
      <c r="AH51" s="36"/>
      <c r="AI51" s="36"/>
      <c r="AJ51" s="36"/>
      <c r="AK51" s="36"/>
      <c r="AL51" s="36"/>
      <c r="AM51" s="36"/>
      <c r="AN51" s="36"/>
      <c r="AO51" s="36"/>
      <c r="AP51" s="36"/>
      <c r="AQ51" s="36"/>
      <c r="AR51" s="36"/>
      <c r="AS51" s="36"/>
      <c r="AT51" s="36"/>
      <c r="AU51" s="36"/>
      <c r="AV51" s="36"/>
      <c r="AW51" s="36"/>
      <c r="AX51" s="36"/>
      <c r="AY51" s="36"/>
      <c r="AZ51" s="36"/>
      <c r="BA51" s="36"/>
      <c r="BB51" s="36"/>
      <c r="BC51" s="36"/>
      <c r="BD51" s="36"/>
      <c r="BE51" s="36"/>
      <c r="BF51" s="36"/>
      <c r="BG51" s="36"/>
      <c r="BH51" s="36"/>
      <c r="BI51" s="36"/>
      <c r="BJ51" s="36"/>
      <c r="BK51" s="36"/>
      <c r="BL51" s="36"/>
      <c r="BM51" s="36"/>
      <c r="BN51" s="36"/>
      <c r="BO51" s="36"/>
      <c r="BP51" s="36"/>
      <c r="BQ51" s="36"/>
      <c r="BR51" s="36"/>
      <c r="BS51" s="36"/>
      <c r="BT51" s="36"/>
      <c r="BU51" s="36"/>
      <c r="BV51" s="36"/>
      <c r="BW51" s="36"/>
      <c r="BX51" s="36"/>
      <c r="BY51" s="36"/>
      <c r="BZ51" s="36"/>
      <c r="CA51" s="36"/>
      <c r="CB51" s="36"/>
      <c r="CC51" s="36"/>
      <c r="CD51" s="36"/>
      <c r="CE51" s="36"/>
      <c r="CF51" s="36"/>
      <c r="CG51" s="36"/>
      <c r="CH51" s="36"/>
      <c r="CI51" s="36"/>
      <c r="CJ51" s="36"/>
      <c r="CK51" s="36"/>
      <c r="CL51" s="36"/>
      <c r="CM51" s="36"/>
      <c r="CN51" s="36"/>
      <c r="CO51" s="36"/>
      <c r="CP51" s="36"/>
      <c r="CQ51" s="36"/>
    </row>
    <row r="52" spans="1:96">
      <c r="C52" s="36"/>
      <c r="D52" s="36"/>
      <c r="E52" s="36"/>
      <c r="F52" s="36"/>
      <c r="G52" s="36"/>
      <c r="H52" s="36"/>
      <c r="I52" s="36"/>
      <c r="J52" s="36"/>
      <c r="K52" s="36"/>
      <c r="L52" s="36"/>
      <c r="M52" s="36"/>
      <c r="N52" s="36"/>
      <c r="O52" s="36"/>
      <c r="P52" s="36"/>
      <c r="Q52" s="36"/>
      <c r="R52" s="36"/>
      <c r="S52" s="36"/>
      <c r="T52" s="36"/>
      <c r="U52" s="36"/>
      <c r="V52" s="36"/>
      <c r="W52" s="36"/>
      <c r="X52" s="36"/>
      <c r="Y52" s="36"/>
      <c r="Z52" s="36"/>
      <c r="AA52" s="36"/>
      <c r="AB52" s="36"/>
      <c r="AC52" s="36"/>
      <c r="AD52" s="36"/>
      <c r="AE52" s="36"/>
      <c r="AF52" s="36"/>
      <c r="AG52" s="36"/>
      <c r="AH52" s="36"/>
      <c r="AI52" s="36"/>
      <c r="AJ52" s="36"/>
      <c r="AK52" s="36"/>
      <c r="AL52" s="36"/>
      <c r="AM52" s="36"/>
      <c r="AN52" s="36"/>
      <c r="AO52" s="36"/>
      <c r="AP52" s="36"/>
      <c r="AQ52" s="36"/>
      <c r="AR52" s="36"/>
      <c r="AS52" s="36"/>
      <c r="AT52" s="36"/>
      <c r="AU52" s="36"/>
      <c r="AV52" s="36"/>
      <c r="AW52" s="36"/>
      <c r="AX52" s="36"/>
      <c r="AY52" s="36"/>
      <c r="AZ52" s="36"/>
      <c r="BA52" s="36"/>
      <c r="BB52" s="36"/>
      <c r="BC52" s="36"/>
      <c r="BD52" s="36"/>
      <c r="BE52" s="36"/>
      <c r="BF52" s="36"/>
      <c r="BG52" s="36"/>
      <c r="BH52" s="36"/>
      <c r="BI52" s="36"/>
      <c r="BJ52" s="36"/>
      <c r="BK52" s="36"/>
      <c r="BL52" s="36"/>
      <c r="BM52" s="36"/>
      <c r="BN52" s="36"/>
      <c r="BO52" s="36"/>
      <c r="BP52" s="36"/>
      <c r="BQ52" s="36"/>
      <c r="BR52" s="36"/>
      <c r="BS52" s="36"/>
      <c r="BT52" s="36"/>
      <c r="BU52" s="36"/>
      <c r="BV52" s="36"/>
      <c r="BW52" s="36"/>
      <c r="BX52" s="36"/>
      <c r="BY52" s="36"/>
      <c r="BZ52" s="36"/>
      <c r="CA52" s="36"/>
      <c r="CB52" s="36"/>
      <c r="CC52" s="36"/>
      <c r="CD52" s="36"/>
      <c r="CE52" s="36"/>
      <c r="CF52" s="36"/>
      <c r="CG52" s="36"/>
      <c r="CH52" s="36"/>
      <c r="CI52" s="36"/>
      <c r="CJ52" s="36"/>
      <c r="CK52" s="36"/>
      <c r="CL52" s="36"/>
      <c r="CM52" s="36"/>
      <c r="CN52" s="36"/>
      <c r="CO52" s="36"/>
      <c r="CP52" s="36"/>
      <c r="CQ52" s="36"/>
    </row>
    <row r="53" spans="1:96" ht="18" customHeight="1">
      <c r="E53" t="s">
        <v>101</v>
      </c>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CC53" s="1"/>
      <c r="CD53" s="1"/>
      <c r="CE53" s="1"/>
      <c r="CF53" s="1"/>
      <c r="CG53" s="1"/>
      <c r="CH53" s="1"/>
      <c r="CI53" s="1"/>
      <c r="CJ53" s="1"/>
      <c r="CK53" s="1"/>
      <c r="CL53" s="1"/>
      <c r="CM53" s="1"/>
      <c r="CN53" s="1"/>
      <c r="CO53" s="1"/>
      <c r="CP53" s="1"/>
      <c r="CQ53" s="1"/>
    </row>
    <row r="54" spans="1:96">
      <c r="H54" s="21"/>
      <c r="I54" s="22"/>
      <c r="J54" s="22"/>
      <c r="K54" s="23"/>
      <c r="O54" t="s">
        <v>102</v>
      </c>
      <c r="AW54" s="21"/>
      <c r="AX54" s="22"/>
      <c r="AY54" s="22"/>
      <c r="AZ54" s="23"/>
      <c r="BD54" t="s">
        <v>103</v>
      </c>
      <c r="BQ54" s="1"/>
      <c r="BR54" s="1"/>
      <c r="BS54" s="1"/>
      <c r="BT54" s="1"/>
      <c r="BU54" s="1"/>
      <c r="BV54" s="1"/>
      <c r="BW54" s="1"/>
      <c r="BX54" s="1"/>
      <c r="CR54" s="6" t="str">
        <f>IF(IF(H54="〇",1,0)+IF(AW54="〇",1,0)=1,"ＯＫ",IF(IF(H54="〇",1,0)+IF(AW54="〇",1,0)=0,"未入力","ＮＧ：１つだけ選択してください"))</f>
        <v>未入力</v>
      </c>
    </row>
    <row r="55" spans="1:96" ht="18" customHeight="1">
      <c r="E55" t="s">
        <v>104</v>
      </c>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row>
    <row r="56" spans="1:96">
      <c r="E56" s="10" t="s">
        <v>105</v>
      </c>
      <c r="F56" s="11"/>
      <c r="G56" s="11"/>
      <c r="H56" s="11"/>
      <c r="I56" s="11"/>
      <c r="J56" s="11"/>
      <c r="K56" s="11"/>
      <c r="L56" s="11"/>
      <c r="M56" s="11"/>
      <c r="N56" s="11"/>
      <c r="O56" s="10"/>
      <c r="P56" s="11" t="s">
        <v>106</v>
      </c>
      <c r="Q56" s="11"/>
      <c r="R56" s="11"/>
      <c r="S56" s="11"/>
      <c r="T56" s="11"/>
      <c r="U56" s="11"/>
      <c r="V56" s="11"/>
      <c r="W56" s="11"/>
      <c r="X56" s="11"/>
      <c r="Y56" s="12"/>
      <c r="Z56" s="11"/>
      <c r="AA56" s="11" t="s">
        <v>107</v>
      </c>
      <c r="AB56" s="11"/>
      <c r="AC56" s="11"/>
      <c r="AD56" s="11"/>
      <c r="AE56" s="11"/>
      <c r="AF56" s="11"/>
      <c r="AG56" s="11"/>
      <c r="AH56" s="11"/>
      <c r="AI56" s="11"/>
      <c r="AJ56" s="11"/>
      <c r="AK56" s="10"/>
      <c r="AL56" s="11" t="s">
        <v>108</v>
      </c>
      <c r="AM56" s="11"/>
      <c r="AN56" s="11"/>
      <c r="AO56" s="11"/>
      <c r="AP56" s="11"/>
      <c r="AQ56" s="11"/>
      <c r="AR56" s="11"/>
      <c r="AS56" s="11"/>
      <c r="AT56" s="11"/>
      <c r="AU56" s="12"/>
      <c r="AV56" s="11"/>
      <c r="AW56" s="11" t="s">
        <v>109</v>
      </c>
      <c r="AX56" s="11"/>
      <c r="AY56" s="11"/>
      <c r="AZ56" s="11"/>
      <c r="BA56" s="11"/>
      <c r="BB56" s="11"/>
      <c r="BC56" s="11"/>
      <c r="BD56" s="11"/>
      <c r="BE56" s="11"/>
      <c r="BF56" s="11"/>
      <c r="BG56" s="10"/>
      <c r="BH56" s="11" t="s">
        <v>110</v>
      </c>
      <c r="BI56" s="11"/>
      <c r="BJ56" s="11"/>
      <c r="BK56" s="11"/>
      <c r="BL56" s="11"/>
      <c r="BM56" s="11"/>
      <c r="BN56" s="11"/>
      <c r="BO56" s="11"/>
      <c r="BP56" s="11"/>
      <c r="BQ56" s="11"/>
      <c r="BR56" s="12"/>
    </row>
    <row r="57" spans="1:96">
      <c r="E57" s="21"/>
      <c r="F57" s="22"/>
      <c r="G57" s="22"/>
      <c r="H57" s="22"/>
      <c r="I57" s="22"/>
      <c r="J57" s="4" t="s">
        <v>96</v>
      </c>
      <c r="K57" s="4"/>
      <c r="L57" s="4"/>
      <c r="M57" s="4"/>
      <c r="N57" s="4"/>
      <c r="O57" s="21"/>
      <c r="P57" s="22"/>
      <c r="Q57" s="22"/>
      <c r="R57" s="22"/>
      <c r="S57" s="22"/>
      <c r="T57" s="22"/>
      <c r="U57" s="4" t="s">
        <v>96</v>
      </c>
      <c r="V57" s="4"/>
      <c r="W57" s="4"/>
      <c r="X57" s="4"/>
      <c r="Y57" s="15"/>
      <c r="Z57" s="21"/>
      <c r="AA57" s="22"/>
      <c r="AB57" s="22"/>
      <c r="AC57" s="22"/>
      <c r="AD57" s="22"/>
      <c r="AE57" s="22"/>
      <c r="AF57" s="4" t="s">
        <v>96</v>
      </c>
      <c r="AG57" s="4"/>
      <c r="AH57" s="4"/>
      <c r="AI57" s="4"/>
      <c r="AJ57" s="4"/>
      <c r="AK57" s="21"/>
      <c r="AL57" s="22"/>
      <c r="AM57" s="22"/>
      <c r="AN57" s="22"/>
      <c r="AO57" s="22"/>
      <c r="AP57" s="22"/>
      <c r="AQ57" s="4" t="s">
        <v>96</v>
      </c>
      <c r="AR57" s="4"/>
      <c r="AS57" s="4"/>
      <c r="AT57" s="4"/>
      <c r="AU57" s="15"/>
      <c r="AV57" s="21"/>
      <c r="AW57" s="22"/>
      <c r="AX57" s="22"/>
      <c r="AY57" s="22"/>
      <c r="AZ57" s="22"/>
      <c r="BA57" s="22"/>
      <c r="BB57" s="4" t="s">
        <v>96</v>
      </c>
      <c r="BC57" s="4"/>
      <c r="BD57" s="4"/>
      <c r="BE57" s="4"/>
      <c r="BF57" s="4"/>
      <c r="BG57" s="21"/>
      <c r="BH57" s="22"/>
      <c r="BI57" s="22"/>
      <c r="BJ57" s="22"/>
      <c r="BK57" s="22"/>
      <c r="BL57" s="22"/>
      <c r="BM57" s="4" t="s">
        <v>96</v>
      </c>
      <c r="BN57" s="4"/>
      <c r="BO57" s="4"/>
      <c r="BP57" s="4"/>
      <c r="BQ57" s="4"/>
      <c r="BR57" s="15"/>
    </row>
    <row r="58" spans="1:96" ht="18" customHeight="1">
      <c r="E58" t="s">
        <v>517</v>
      </c>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1"/>
      <c r="CQ58" s="1"/>
    </row>
    <row r="59" spans="1:96">
      <c r="F59" s="3" t="s">
        <v>111</v>
      </c>
      <c r="G59" s="4"/>
      <c r="H59" s="4"/>
      <c r="I59" s="4"/>
      <c r="J59" s="4"/>
      <c r="K59" s="4"/>
      <c r="L59" s="4"/>
      <c r="M59" s="4"/>
      <c r="N59" s="4"/>
      <c r="O59" s="4"/>
      <c r="P59" s="4"/>
      <c r="Q59" s="4"/>
      <c r="R59" s="4"/>
      <c r="S59" s="4"/>
      <c r="T59" s="4"/>
      <c r="U59" s="4"/>
      <c r="V59" s="4"/>
      <c r="W59" s="4"/>
      <c r="X59" s="3" t="s">
        <v>112</v>
      </c>
      <c r="Y59" s="4"/>
      <c r="Z59" s="4"/>
      <c r="AA59" s="4"/>
      <c r="AB59" s="4"/>
      <c r="AC59" s="4"/>
      <c r="AD59" s="4"/>
      <c r="AE59" s="4"/>
      <c r="AF59" s="4"/>
      <c r="AG59" s="4"/>
      <c r="AH59" s="15"/>
      <c r="AI59" s="4"/>
      <c r="AJ59" s="4" t="s">
        <v>113</v>
      </c>
      <c r="AK59" s="4"/>
      <c r="AL59" s="4"/>
      <c r="AM59" s="4"/>
      <c r="AN59" s="4"/>
      <c r="AO59" s="4"/>
      <c r="AP59" s="4"/>
      <c r="AQ59" s="4"/>
      <c r="AR59" s="4"/>
      <c r="AS59" s="4"/>
      <c r="AT59" s="4"/>
      <c r="AU59" s="3" t="s">
        <v>114</v>
      </c>
      <c r="AV59" s="4"/>
      <c r="AW59" s="4"/>
      <c r="AX59" s="4"/>
      <c r="AY59" s="4"/>
      <c r="AZ59" s="4"/>
      <c r="BA59" s="4"/>
      <c r="BB59" s="4"/>
      <c r="BC59" s="4"/>
      <c r="BD59" s="4"/>
      <c r="BE59" s="4"/>
      <c r="BF59" s="15"/>
      <c r="BG59" s="3"/>
      <c r="BH59" s="4" t="s">
        <v>115</v>
      </c>
      <c r="BI59" s="4"/>
      <c r="BJ59" s="4"/>
      <c r="BK59" s="4"/>
      <c r="BL59" s="4"/>
      <c r="BM59" s="4"/>
      <c r="BN59" s="4"/>
      <c r="BO59" s="4"/>
      <c r="BP59" s="4"/>
      <c r="BQ59" s="4"/>
      <c r="BR59" s="15"/>
      <c r="BS59" s="4" t="s">
        <v>116</v>
      </c>
      <c r="BT59" s="4"/>
      <c r="BU59" s="4"/>
      <c r="BV59" s="4"/>
      <c r="BW59" s="4"/>
      <c r="BX59" s="4"/>
      <c r="BY59" s="4"/>
      <c r="BZ59" s="4"/>
      <c r="CA59" s="4"/>
      <c r="CB59" s="4"/>
      <c r="CC59" s="4"/>
      <c r="CD59" s="4"/>
      <c r="CE59" s="3" t="s">
        <v>117</v>
      </c>
      <c r="CF59" s="4"/>
      <c r="CG59" s="4"/>
      <c r="CH59" s="4"/>
      <c r="CI59" s="4"/>
      <c r="CJ59" s="4"/>
      <c r="CK59" s="4"/>
      <c r="CL59" s="4"/>
      <c r="CM59" s="4"/>
      <c r="CN59" s="4"/>
      <c r="CO59" s="15"/>
    </row>
    <row r="60" spans="1:96">
      <c r="F60" s="21"/>
      <c r="G60" s="22"/>
      <c r="H60" s="22"/>
      <c r="I60" s="22"/>
      <c r="J60" s="22"/>
      <c r="K60" s="22"/>
      <c r="L60" s="22"/>
      <c r="M60" s="22"/>
      <c r="N60" s="22"/>
      <c r="O60" s="22"/>
      <c r="P60" s="22"/>
      <c r="Q60" s="8" t="s">
        <v>96</v>
      </c>
      <c r="R60" s="8"/>
      <c r="S60" s="8"/>
      <c r="T60" s="8"/>
      <c r="U60" s="8"/>
      <c r="V60" s="8"/>
      <c r="W60" s="8"/>
      <c r="X60" s="21"/>
      <c r="Y60" s="22"/>
      <c r="Z60" s="22"/>
      <c r="AA60" s="22"/>
      <c r="AB60" s="22"/>
      <c r="AC60" s="8" t="s">
        <v>96</v>
      </c>
      <c r="AD60" s="8"/>
      <c r="AE60" s="8"/>
      <c r="AF60" s="8"/>
      <c r="AG60" s="8"/>
      <c r="AH60" s="9"/>
      <c r="AI60" s="21"/>
      <c r="AJ60" s="22"/>
      <c r="AK60" s="22"/>
      <c r="AL60" s="22"/>
      <c r="AM60" s="22"/>
      <c r="AN60" s="22"/>
      <c r="AO60" s="8" t="s">
        <v>96</v>
      </c>
      <c r="AP60" s="8"/>
      <c r="AQ60" s="8"/>
      <c r="AR60" s="8"/>
      <c r="AS60" s="8"/>
      <c r="AT60" s="8"/>
      <c r="AU60" s="21"/>
      <c r="AV60" s="22"/>
      <c r="AW60" s="22"/>
      <c r="AX60" s="22"/>
      <c r="AY60" s="22"/>
      <c r="AZ60" s="22"/>
      <c r="BA60" s="8" t="s">
        <v>96</v>
      </c>
      <c r="BB60" s="8"/>
      <c r="BC60" s="8"/>
      <c r="BD60" s="8"/>
      <c r="BE60" s="8"/>
      <c r="BF60" s="9"/>
      <c r="BG60" s="21"/>
      <c r="BH60" s="22"/>
      <c r="BI60" s="22"/>
      <c r="BJ60" s="22"/>
      <c r="BK60" s="22"/>
      <c r="BL60" s="22"/>
      <c r="BM60" s="8" t="s">
        <v>96</v>
      </c>
      <c r="BN60" s="8"/>
      <c r="BO60" s="8"/>
      <c r="BP60" s="8"/>
      <c r="BQ60" s="8"/>
      <c r="BR60" s="9"/>
      <c r="BS60" s="21"/>
      <c r="BT60" s="22"/>
      <c r="BU60" s="22"/>
      <c r="BV60" s="22"/>
      <c r="BW60" s="22"/>
      <c r="BX60" s="8" t="s">
        <v>96</v>
      </c>
      <c r="BY60" s="8"/>
      <c r="BZ60" s="8"/>
      <c r="CA60" s="8"/>
      <c r="CB60" s="8"/>
      <c r="CC60" s="8"/>
      <c r="CD60" s="8"/>
      <c r="CE60" s="21"/>
      <c r="CF60" s="22"/>
      <c r="CG60" s="22"/>
      <c r="CH60" s="22"/>
      <c r="CI60" s="22"/>
      <c r="CJ60" s="8" t="s">
        <v>96</v>
      </c>
      <c r="CK60" s="8"/>
      <c r="CL60" s="8"/>
      <c r="CM60" s="8"/>
      <c r="CN60" s="8"/>
      <c r="CO60" s="9"/>
    </row>
    <row r="61" spans="1:96">
      <c r="F61" s="3" t="s">
        <v>118</v>
      </c>
      <c r="G61" s="4"/>
      <c r="H61" s="4"/>
      <c r="I61" s="4"/>
      <c r="J61" s="4"/>
      <c r="K61" s="4"/>
      <c r="L61" s="4"/>
      <c r="M61" s="4"/>
      <c r="N61" s="4"/>
      <c r="O61" s="4"/>
      <c r="P61" s="4"/>
      <c r="Q61" s="4"/>
      <c r="R61" s="3" t="s">
        <v>119</v>
      </c>
      <c r="S61" s="4"/>
      <c r="T61" s="4"/>
      <c r="U61" s="4"/>
      <c r="V61" s="4"/>
      <c r="W61" s="4"/>
      <c r="X61" s="4"/>
      <c r="Y61" s="4"/>
      <c r="Z61" s="4"/>
      <c r="AA61" s="4"/>
      <c r="AB61" s="15"/>
    </row>
    <row r="62" spans="1:96">
      <c r="F62" s="21"/>
      <c r="G62" s="22"/>
      <c r="H62" s="22"/>
      <c r="I62" s="22"/>
      <c r="J62" s="22"/>
      <c r="K62" s="8" t="s">
        <v>96</v>
      </c>
      <c r="L62" s="8"/>
      <c r="M62" s="8"/>
      <c r="N62" s="8"/>
      <c r="O62" s="8"/>
      <c r="P62" s="8"/>
      <c r="Q62" s="8"/>
      <c r="R62" s="21"/>
      <c r="S62" s="22"/>
      <c r="T62" s="22"/>
      <c r="U62" s="22"/>
      <c r="V62" s="22"/>
      <c r="W62" s="8" t="s">
        <v>96</v>
      </c>
      <c r="X62" s="8"/>
      <c r="Y62" s="8"/>
      <c r="Z62" s="8"/>
      <c r="AA62" s="8"/>
      <c r="AB62" s="9"/>
    </row>
    <row r="63" spans="1:96">
      <c r="A63" s="2" t="s">
        <v>120</v>
      </c>
    </row>
    <row r="64" spans="1:96" ht="18" customHeight="1">
      <c r="E64" t="s">
        <v>121</v>
      </c>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S64" s="1"/>
      <c r="BT64" s="1"/>
      <c r="BU64" s="1"/>
      <c r="BV64" s="1"/>
      <c r="BW64" s="1"/>
      <c r="BX64" s="1"/>
      <c r="BY64" s="1"/>
      <c r="BZ64" s="1"/>
      <c r="CA64" s="1"/>
      <c r="CB64" s="1"/>
      <c r="CC64" s="1"/>
      <c r="CD64" s="1"/>
      <c r="CE64" s="1"/>
      <c r="CF64" s="1"/>
      <c r="CG64" s="1"/>
      <c r="CH64" s="1"/>
      <c r="CI64" s="1"/>
      <c r="CJ64" s="1"/>
      <c r="CK64" s="1"/>
      <c r="CL64" s="1"/>
      <c r="CM64" s="1"/>
      <c r="CN64" s="1"/>
      <c r="CO64" s="1"/>
      <c r="CP64" s="1"/>
      <c r="CQ64" s="1"/>
    </row>
    <row r="65" spans="5:96">
      <c r="H65" s="21"/>
      <c r="I65" s="22"/>
      <c r="J65" s="22"/>
      <c r="K65" s="23"/>
      <c r="O65" t="s">
        <v>122</v>
      </c>
      <c r="AX65" s="21"/>
      <c r="AY65" s="22"/>
      <c r="AZ65" s="22"/>
      <c r="BA65" s="23"/>
      <c r="BE65" t="s">
        <v>123</v>
      </c>
      <c r="CR65" s="6" t="str">
        <f>IF(IF(H65="〇",1,0)+IF(AX65="〇",1,0)=1,"ＯＫ",IF(IF(H65="〇",1,0)+IF(AX65="〇",1,0)=0,"未入力","ＮＧ：１つだけ選択してください"))</f>
        <v>未入力</v>
      </c>
    </row>
    <row r="66" spans="5:96" ht="18" customHeight="1">
      <c r="E66" t="s">
        <v>124</v>
      </c>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BJ66" s="1"/>
      <c r="BK66" s="1"/>
      <c r="BL66" s="1"/>
      <c r="BM66" s="1"/>
      <c r="BN66" s="1"/>
      <c r="BO66" s="1"/>
      <c r="BP66" s="1"/>
      <c r="BQ66" s="1"/>
      <c r="BR66" s="1"/>
      <c r="BS66" s="1"/>
      <c r="BT66" s="1"/>
      <c r="BU66" s="1"/>
      <c r="BV66" s="1"/>
      <c r="BW66" s="1"/>
      <c r="BX66" s="1"/>
      <c r="BY66" s="1"/>
      <c r="BZ66" s="1"/>
      <c r="CA66" s="1"/>
      <c r="CB66" s="1"/>
      <c r="CC66" s="1"/>
      <c r="CD66" s="1"/>
      <c r="CE66" s="1"/>
      <c r="CF66" s="1"/>
      <c r="CG66" s="1"/>
      <c r="CH66" s="1"/>
      <c r="CI66" s="1"/>
      <c r="CJ66" s="1"/>
      <c r="CK66" s="1"/>
      <c r="CL66" s="1"/>
      <c r="CM66" s="1"/>
      <c r="CN66" s="1"/>
      <c r="CO66" s="1"/>
      <c r="CP66" s="1"/>
      <c r="CQ66" s="1"/>
    </row>
    <row r="67" spans="5:96" ht="18" customHeight="1">
      <c r="G67" t="s">
        <v>125</v>
      </c>
    </row>
    <row r="68" spans="5:96">
      <c r="H68" s="21"/>
      <c r="I68" s="22"/>
      <c r="J68" s="22"/>
      <c r="K68" s="23"/>
      <c r="O68" t="s">
        <v>126</v>
      </c>
      <c r="AX68" s="21"/>
      <c r="AY68" s="22"/>
      <c r="AZ68" s="22"/>
      <c r="BA68" s="23"/>
      <c r="BE68" t="s">
        <v>518</v>
      </c>
    </row>
    <row r="69" spans="5:96">
      <c r="H69" s="21"/>
      <c r="I69" s="22"/>
      <c r="J69" s="22"/>
      <c r="K69" s="23"/>
      <c r="O69" t="s">
        <v>127</v>
      </c>
      <c r="BT69" s="7"/>
      <c r="BU69" s="7"/>
      <c r="BV69" s="7"/>
      <c r="BW69" s="7"/>
    </row>
    <row r="70" spans="5:96">
      <c r="G70" t="s">
        <v>128</v>
      </c>
    </row>
    <row r="71" spans="5:96">
      <c r="H71" s="21"/>
      <c r="I71" s="22"/>
      <c r="J71" s="22"/>
      <c r="K71" s="23"/>
      <c r="M71" t="s">
        <v>129</v>
      </c>
      <c r="AX71" s="21"/>
      <c r="AY71" s="22"/>
      <c r="AZ71" s="22"/>
      <c r="BA71" s="23"/>
      <c r="BC71" t="s">
        <v>130</v>
      </c>
    </row>
    <row r="72" spans="5:96">
      <c r="H72" s="21"/>
      <c r="I72" s="22"/>
      <c r="J72" s="22"/>
      <c r="K72" s="23"/>
      <c r="M72" t="s">
        <v>131</v>
      </c>
      <c r="AX72" s="21"/>
      <c r="AY72" s="22"/>
      <c r="AZ72" s="22"/>
      <c r="BA72" s="23"/>
      <c r="BC72" t="s">
        <v>132</v>
      </c>
      <c r="BX72" s="7"/>
      <c r="BY72" s="7"/>
    </row>
    <row r="73" spans="5:96">
      <c r="H73" s="21"/>
      <c r="I73" s="22"/>
      <c r="J73" s="22"/>
      <c r="K73" s="23"/>
      <c r="M73" t="s">
        <v>133</v>
      </c>
      <c r="AX73" s="21"/>
      <c r="AY73" s="22"/>
      <c r="AZ73" s="22"/>
      <c r="BA73" s="23"/>
      <c r="BC73" t="s">
        <v>134</v>
      </c>
      <c r="BX73" s="7"/>
      <c r="BY73" s="7"/>
    </row>
    <row r="74" spans="5:96">
      <c r="H74" s="21"/>
      <c r="I74" s="22"/>
      <c r="J74" s="22"/>
      <c r="K74" s="23"/>
      <c r="M74" t="s">
        <v>76</v>
      </c>
    </row>
    <row r="75" spans="5:96">
      <c r="H75" t="s">
        <v>135</v>
      </c>
    </row>
    <row r="76" spans="5:96">
      <c r="H76" s="21"/>
      <c r="I76" s="22"/>
      <c r="J76" s="22"/>
      <c r="K76" s="23"/>
      <c r="M76" t="s">
        <v>136</v>
      </c>
      <c r="AX76" s="21"/>
      <c r="AY76" s="22"/>
      <c r="AZ76" s="22"/>
      <c r="BA76" s="23"/>
      <c r="BC76" t="s">
        <v>137</v>
      </c>
      <c r="CR76" s="6" t="str">
        <f>IF(IF(H76="〇",1,0)+IF(AX76="〇",1,0)+IF(H77="〇",1,0)+IF(AX77="〇",1,0)+IF(H78="〇",1,0)=1,"ＯＫ",IF(IF(H76="〇",1,0)+IF(AX76="〇",1,0)+IF(H77="〇",1,0)+IF(AX77="〇",1,0)+IF(H78="〇",1,0)=0,"未入力","ＮＧ：１つだけ選択してください"))</f>
        <v>未入力</v>
      </c>
    </row>
    <row r="77" spans="5:96">
      <c r="H77" s="21"/>
      <c r="I77" s="22"/>
      <c r="J77" s="22"/>
      <c r="K77" s="23"/>
      <c r="M77" t="s">
        <v>138</v>
      </c>
      <c r="AX77" s="21"/>
      <c r="AY77" s="22"/>
      <c r="AZ77" s="22"/>
      <c r="BA77" s="23"/>
      <c r="BC77" t="s">
        <v>139</v>
      </c>
    </row>
    <row r="78" spans="5:96">
      <c r="H78" s="21"/>
      <c r="I78" s="22"/>
      <c r="J78" s="22"/>
      <c r="K78" s="23"/>
      <c r="M78" t="s">
        <v>140</v>
      </c>
    </row>
    <row r="79" spans="5:96" ht="18" customHeight="1">
      <c r="E79" t="s">
        <v>141</v>
      </c>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CN79" s="1"/>
      <c r="CO79" s="1"/>
      <c r="CP79" s="1"/>
      <c r="CQ79" s="1"/>
    </row>
    <row r="80" spans="5:96">
      <c r="H80" s="21"/>
      <c r="I80" s="22"/>
      <c r="J80" s="22"/>
      <c r="K80" s="23"/>
      <c r="O80" t="s">
        <v>122</v>
      </c>
      <c r="AX80" s="21"/>
      <c r="AY80" s="22"/>
      <c r="AZ80" s="22"/>
      <c r="BA80" s="23"/>
      <c r="BE80" t="s">
        <v>123</v>
      </c>
      <c r="CR80" s="6" t="str">
        <f>IF(IF(H80="〇",1,0)+IF(AX80="〇",1,0)=1,"ＯＫ",IF(IF(H80="〇",1,0)+IF(AX80="〇",1,0)=0,"未入力","ＮＧ：１つだけ選択してください"))</f>
        <v>未入力</v>
      </c>
    </row>
    <row r="81" spans="1:103" ht="18" customHeight="1">
      <c r="E81" t="s">
        <v>142</v>
      </c>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row>
    <row r="82" spans="1:103" ht="18" customHeight="1">
      <c r="G82" t="s">
        <v>143</v>
      </c>
    </row>
    <row r="83" spans="1:103">
      <c r="H83" s="21"/>
      <c r="I83" s="22"/>
      <c r="J83" s="22"/>
      <c r="K83" s="23"/>
      <c r="O83" t="s">
        <v>144</v>
      </c>
    </row>
    <row r="84" spans="1:103">
      <c r="H84" s="21"/>
      <c r="I84" s="22"/>
      <c r="J84" s="22"/>
      <c r="K84" s="23"/>
      <c r="O84" t="s">
        <v>145</v>
      </c>
      <c r="BI84" s="7"/>
      <c r="BJ84" s="7"/>
      <c r="BK84" s="7"/>
      <c r="BL84" s="7"/>
    </row>
    <row r="85" spans="1:103">
      <c r="H85" s="21"/>
      <c r="I85" s="22"/>
      <c r="J85" s="22"/>
      <c r="K85" s="23"/>
      <c r="O85" t="s">
        <v>127</v>
      </c>
      <c r="BI85" s="7"/>
      <c r="BJ85" s="7"/>
      <c r="BK85" s="7"/>
      <c r="BL85" s="7"/>
      <c r="CV85" s="7"/>
      <c r="CW85" s="7"/>
      <c r="CX85" s="7"/>
      <c r="CY85" s="7"/>
    </row>
    <row r="86" spans="1:103">
      <c r="G86" t="s">
        <v>128</v>
      </c>
    </row>
    <row r="87" spans="1:103">
      <c r="H87" s="21"/>
      <c r="I87" s="22"/>
      <c r="J87" s="22"/>
      <c r="K87" s="23"/>
      <c r="M87" t="s">
        <v>129</v>
      </c>
      <c r="AW87" s="21"/>
      <c r="AX87" s="22"/>
      <c r="AY87" s="22"/>
      <c r="AZ87" s="23"/>
      <c r="BB87" t="s">
        <v>130</v>
      </c>
    </row>
    <row r="88" spans="1:103">
      <c r="H88" s="21"/>
      <c r="I88" s="22"/>
      <c r="J88" s="22"/>
      <c r="K88" s="23"/>
      <c r="M88" t="s">
        <v>131</v>
      </c>
      <c r="AW88" s="21"/>
      <c r="AX88" s="22"/>
      <c r="AY88" s="22"/>
      <c r="AZ88" s="23"/>
      <c r="BB88" t="s">
        <v>132</v>
      </c>
    </row>
    <row r="89" spans="1:103">
      <c r="H89" s="21"/>
      <c r="I89" s="22"/>
      <c r="J89" s="22"/>
      <c r="K89" s="23"/>
      <c r="M89" t="s">
        <v>133</v>
      </c>
      <c r="AW89" s="21"/>
      <c r="AX89" s="22"/>
      <c r="AY89" s="22"/>
      <c r="AZ89" s="23"/>
      <c r="BB89" t="s">
        <v>134</v>
      </c>
    </row>
    <row r="90" spans="1:103">
      <c r="H90" s="21"/>
      <c r="I90" s="22"/>
      <c r="J90" s="22"/>
      <c r="K90" s="23"/>
      <c r="M90" t="s">
        <v>76</v>
      </c>
    </row>
    <row r="91" spans="1:103">
      <c r="A91" s="2" t="s">
        <v>519</v>
      </c>
    </row>
    <row r="92" spans="1:103" ht="18" customHeight="1">
      <c r="E92" t="s">
        <v>146</v>
      </c>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c r="BI92" s="1"/>
      <c r="BJ92" s="1"/>
      <c r="BK92" s="1"/>
      <c r="BL92" s="1"/>
      <c r="BM92" s="1"/>
      <c r="BN92" s="1"/>
      <c r="BO92" s="1"/>
      <c r="BP92" s="1"/>
      <c r="BQ92" s="1"/>
      <c r="BR92" s="1"/>
      <c r="BS92" s="1"/>
      <c r="BT92" s="1"/>
      <c r="BU92" s="1"/>
      <c r="BV92" s="1"/>
      <c r="BW92" s="1"/>
      <c r="BX92" s="1"/>
      <c r="BY92" s="1"/>
      <c r="BZ92" s="1"/>
      <c r="CA92" s="1"/>
      <c r="CB92" s="1"/>
      <c r="CC92" s="1"/>
      <c r="CD92" s="1"/>
      <c r="CE92" s="1"/>
      <c r="CF92" s="1"/>
      <c r="CG92" s="1"/>
      <c r="CH92" s="1"/>
      <c r="CI92" s="1"/>
      <c r="CJ92" s="1"/>
      <c r="CK92" s="1"/>
      <c r="CL92" s="1"/>
      <c r="CM92" s="1"/>
      <c r="CN92" s="1"/>
      <c r="CO92" s="1"/>
      <c r="CP92" s="1"/>
      <c r="CQ92" s="1"/>
    </row>
    <row r="93" spans="1:103">
      <c r="H93" s="21"/>
      <c r="I93" s="22"/>
      <c r="J93" s="22"/>
      <c r="K93" s="23"/>
      <c r="O93" t="s">
        <v>122</v>
      </c>
      <c r="AW93" s="21"/>
      <c r="AX93" s="22"/>
      <c r="AY93" s="22"/>
      <c r="AZ93" s="23"/>
      <c r="BD93" t="s">
        <v>123</v>
      </c>
      <c r="CR93" s="6" t="str">
        <f>IF(IF(H93="〇",1,0)+IF(AW93="〇",1,0)=1,"ＯＫ",IF(IF(H93="〇",1,0)+IF(AW93="〇",1,0)=0,"未入力","ＮＧ：１つだけ選択してください"))</f>
        <v>未入力</v>
      </c>
    </row>
    <row r="94" spans="1:103">
      <c r="E94" t="s">
        <v>124</v>
      </c>
    </row>
    <row r="95" spans="1:103" ht="18" customHeight="1">
      <c r="G95" t="s">
        <v>147</v>
      </c>
    </row>
    <row r="96" spans="1:103">
      <c r="H96" s="21"/>
      <c r="I96" s="22"/>
      <c r="J96" s="22"/>
      <c r="K96" s="23"/>
      <c r="M96" t="s">
        <v>148</v>
      </c>
      <c r="AX96" s="21"/>
      <c r="AY96" s="22"/>
      <c r="AZ96" s="22"/>
      <c r="BA96" s="23"/>
      <c r="BC96" t="s">
        <v>149</v>
      </c>
      <c r="CR96" s="6" t="str">
        <f>IF(IF(H96="〇",1,0)+IF(AX96="〇",1,0)+IF(H97="〇",1,0)+IF(AX97="〇",1,0)=1,"ＯＫ",IF(IF(H96="〇",1,0)+IF(AX96="〇",1,0)+IF(H97="〇",1,0)+IF(AX97="〇",1,0)=0,"未入力","ＮＧ：１つだけ選択してください"))</f>
        <v>未入力</v>
      </c>
    </row>
    <row r="97" spans="1:96">
      <c r="H97" s="21"/>
      <c r="I97" s="22"/>
      <c r="J97" s="22"/>
      <c r="K97" s="23"/>
      <c r="M97" t="s">
        <v>150</v>
      </c>
      <c r="AX97" s="21"/>
      <c r="AY97" s="22"/>
      <c r="AZ97" s="22"/>
      <c r="BA97" s="23"/>
      <c r="BC97" t="s">
        <v>151</v>
      </c>
    </row>
    <row r="98" spans="1:96">
      <c r="G98" t="s">
        <v>152</v>
      </c>
    </row>
    <row r="99" spans="1:96">
      <c r="H99" s="21"/>
      <c r="I99" s="22"/>
      <c r="J99" s="22"/>
      <c r="K99" s="23"/>
      <c r="M99" t="s">
        <v>153</v>
      </c>
      <c r="AX99" s="21"/>
      <c r="AY99" s="22"/>
      <c r="AZ99" s="22"/>
      <c r="BA99" s="23"/>
      <c r="BC99" t="s">
        <v>154</v>
      </c>
      <c r="CR99" s="6" t="str">
        <f>IF(IF(H99="〇",1,0)+IF(AX99="〇",1,0)=1,"ＯＫ",IF(IF(H99="〇",1,0)+IF(AX99="〇",1,0)=0,"未入力","ＮＧ：１つだけ選択してください"))</f>
        <v>未入力</v>
      </c>
    </row>
    <row r="100" spans="1:96">
      <c r="G100" t="s">
        <v>155</v>
      </c>
    </row>
    <row r="101" spans="1:96">
      <c r="H101" s="21"/>
      <c r="I101" s="22"/>
      <c r="J101" s="22"/>
      <c r="K101" s="23"/>
      <c r="M101" t="s">
        <v>129</v>
      </c>
      <c r="AX101" s="21"/>
      <c r="AY101" s="22"/>
      <c r="AZ101" s="22"/>
      <c r="BA101" s="23"/>
      <c r="BC101" t="s">
        <v>130</v>
      </c>
    </row>
    <row r="102" spans="1:96">
      <c r="H102" s="21"/>
      <c r="I102" s="22"/>
      <c r="J102" s="22"/>
      <c r="K102" s="23"/>
      <c r="M102" t="s">
        <v>131</v>
      </c>
      <c r="AX102" s="21"/>
      <c r="AY102" s="22"/>
      <c r="AZ102" s="22"/>
      <c r="BA102" s="23"/>
      <c r="BC102" t="s">
        <v>132</v>
      </c>
      <c r="CB102" s="7"/>
      <c r="CC102" s="7"/>
      <c r="CD102" s="7"/>
      <c r="CE102" s="7"/>
    </row>
    <row r="103" spans="1:96">
      <c r="H103" s="21"/>
      <c r="I103" s="22"/>
      <c r="J103" s="22"/>
      <c r="K103" s="23"/>
      <c r="M103" t="s">
        <v>133</v>
      </c>
      <c r="AX103" s="21"/>
      <c r="AY103" s="22"/>
      <c r="AZ103" s="22"/>
      <c r="BA103" s="23"/>
      <c r="BC103" t="s">
        <v>134</v>
      </c>
      <c r="BN103" s="7"/>
      <c r="BO103" s="7"/>
      <c r="BP103" s="7"/>
      <c r="BQ103" s="7"/>
      <c r="CB103" s="7"/>
      <c r="CC103" s="7"/>
      <c r="CD103" s="7"/>
      <c r="CE103" s="7"/>
    </row>
    <row r="104" spans="1:96">
      <c r="H104" s="21"/>
      <c r="I104" s="22"/>
      <c r="J104" s="22"/>
      <c r="K104" s="23"/>
      <c r="M104" t="s">
        <v>76</v>
      </c>
    </row>
    <row r="105" spans="1:96">
      <c r="G105" t="s">
        <v>156</v>
      </c>
    </row>
    <row r="106" spans="1:96">
      <c r="H106" s="21"/>
      <c r="I106" s="22"/>
      <c r="J106" s="22"/>
      <c r="K106" s="23"/>
      <c r="M106" t="s">
        <v>129</v>
      </c>
      <c r="AX106" s="21"/>
      <c r="AY106" s="22"/>
      <c r="AZ106" s="22"/>
      <c r="BA106" s="23"/>
      <c r="BC106" t="s">
        <v>130</v>
      </c>
    </row>
    <row r="107" spans="1:96">
      <c r="H107" s="21"/>
      <c r="I107" s="22"/>
      <c r="J107" s="22"/>
      <c r="K107" s="23"/>
      <c r="M107" t="s">
        <v>131</v>
      </c>
      <c r="AX107" s="21"/>
      <c r="AY107" s="22"/>
      <c r="AZ107" s="22"/>
      <c r="BA107" s="23"/>
      <c r="BC107" t="s">
        <v>132</v>
      </c>
      <c r="CB107" s="7"/>
      <c r="CC107" s="7"/>
      <c r="CD107" s="7"/>
      <c r="CE107" s="7"/>
    </row>
    <row r="108" spans="1:96">
      <c r="H108" s="21"/>
      <c r="I108" s="22"/>
      <c r="J108" s="22"/>
      <c r="K108" s="23"/>
      <c r="M108" t="s">
        <v>133</v>
      </c>
      <c r="AX108" s="21"/>
      <c r="AY108" s="22"/>
      <c r="AZ108" s="22"/>
      <c r="BA108" s="23"/>
      <c r="BC108" t="s">
        <v>134</v>
      </c>
      <c r="BN108" s="7"/>
      <c r="BO108" s="7"/>
      <c r="BP108" s="7"/>
      <c r="BQ108" s="7"/>
      <c r="CB108" s="7"/>
      <c r="CC108" s="7"/>
      <c r="CD108" s="7"/>
      <c r="CE108" s="7"/>
    </row>
    <row r="109" spans="1:96">
      <c r="H109" s="21"/>
      <c r="I109" s="22"/>
      <c r="J109" s="22"/>
      <c r="K109" s="23"/>
      <c r="M109" t="s">
        <v>76</v>
      </c>
    </row>
    <row r="110" spans="1:96">
      <c r="A110" s="2" t="s">
        <v>544</v>
      </c>
    </row>
    <row r="111" spans="1:96" ht="18" customHeight="1">
      <c r="E111" t="s">
        <v>157</v>
      </c>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BP111" s="1"/>
      <c r="BQ111" s="1"/>
      <c r="BR111" s="1"/>
      <c r="BS111" s="1"/>
      <c r="BT111" s="1"/>
      <c r="BU111" s="1"/>
      <c r="BV111" s="1"/>
      <c r="BW111" s="1"/>
      <c r="BX111" s="1"/>
      <c r="BY111" s="1"/>
      <c r="BZ111" s="1"/>
      <c r="CA111" s="1"/>
      <c r="CB111" s="1"/>
      <c r="CC111" s="1"/>
      <c r="CD111" s="1"/>
      <c r="CE111" s="1"/>
      <c r="CF111" s="1"/>
      <c r="CG111" s="1"/>
      <c r="CH111" s="1"/>
      <c r="CI111" s="1"/>
      <c r="CJ111" s="1"/>
      <c r="CK111" s="1"/>
      <c r="CL111" s="1"/>
      <c r="CM111" s="1"/>
      <c r="CN111" s="1"/>
      <c r="CO111" s="1"/>
      <c r="CP111" s="1"/>
      <c r="CQ111" s="1"/>
    </row>
    <row r="112" spans="1:96">
      <c r="H112" t="s">
        <v>158</v>
      </c>
    </row>
    <row r="113" spans="5:96">
      <c r="H113" s="21"/>
      <c r="I113" s="22"/>
      <c r="J113" s="22"/>
      <c r="K113" s="23"/>
      <c r="M113" t="s">
        <v>159</v>
      </c>
      <c r="AX113" s="21"/>
      <c r="AY113" s="22"/>
      <c r="AZ113" s="22"/>
      <c r="BA113" s="23"/>
      <c r="BC113" t="s">
        <v>160</v>
      </c>
      <c r="CR113" s="6" t="str">
        <f>IF(IF(H113="〇",1,0)+IF(AX113="〇",1,0)+IF(H114="〇",1,0)+IF(AX114="〇",1,0)=1,"ＯＫ",IF(IF(H113="〇",1,0)+IF(AX113="〇",1,0)+IF(H114="〇",1,0)+IF(AX114="〇",1,0)=0,"未入力","ＮＧ：１つだけ選択してください"))</f>
        <v>未入力</v>
      </c>
    </row>
    <row r="114" spans="5:96">
      <c r="H114" s="21"/>
      <c r="I114" s="22"/>
      <c r="J114" s="22"/>
      <c r="K114" s="23"/>
      <c r="M114" t="s">
        <v>161</v>
      </c>
      <c r="AX114" s="21"/>
      <c r="AY114" s="22"/>
      <c r="AZ114" s="22"/>
      <c r="BA114" s="23"/>
      <c r="BC114" t="s">
        <v>162</v>
      </c>
    </row>
    <row r="115" spans="5:96" ht="18" customHeight="1">
      <c r="E115" t="s">
        <v>564</v>
      </c>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c r="BE115" s="1"/>
      <c r="BF115" s="1"/>
      <c r="BG115" s="1"/>
      <c r="BH115" s="1"/>
      <c r="BI115" s="1"/>
      <c r="BJ115" s="1"/>
      <c r="BK115" s="1"/>
      <c r="BL115" s="1"/>
      <c r="BM115" s="1"/>
      <c r="BN115" s="1"/>
      <c r="BO115" s="1"/>
      <c r="BP115" s="1"/>
      <c r="BQ115" s="1"/>
      <c r="BR115" s="1"/>
      <c r="BS115" s="1"/>
      <c r="BT115" s="1"/>
      <c r="BU115" s="1"/>
      <c r="BV115" s="1"/>
      <c r="BW115" s="1"/>
      <c r="BX115" s="1"/>
      <c r="BY115" s="1"/>
      <c r="BZ115" s="1"/>
      <c r="CA115" s="1"/>
      <c r="CB115" s="1"/>
      <c r="CC115" s="1"/>
      <c r="CD115" s="1"/>
      <c r="CE115" s="1"/>
      <c r="CF115" s="1"/>
      <c r="CG115" s="1"/>
      <c r="CH115" s="1"/>
      <c r="CI115" s="1"/>
      <c r="CJ115" s="1"/>
      <c r="CK115" s="1"/>
      <c r="CL115" s="1"/>
      <c r="CM115" s="1"/>
      <c r="CN115" s="1"/>
      <c r="CO115" s="1"/>
      <c r="CP115" s="1"/>
      <c r="CQ115" s="1"/>
    </row>
    <row r="116" spans="5:96" ht="18" customHeight="1">
      <c r="G116" s="36" t="s">
        <v>520</v>
      </c>
      <c r="H116" s="36"/>
      <c r="I116" s="36"/>
      <c r="J116" s="36"/>
      <c r="K116" s="36"/>
      <c r="L116" s="36"/>
      <c r="M116" s="36"/>
      <c r="N116" s="36"/>
      <c r="O116" s="36"/>
      <c r="P116" s="36"/>
      <c r="Q116" s="36"/>
      <c r="R116" s="36"/>
      <c r="S116" s="36"/>
      <c r="T116" s="36"/>
      <c r="U116" s="36"/>
      <c r="V116" s="36"/>
      <c r="W116" s="36"/>
      <c r="X116" s="36"/>
      <c r="Y116" s="36"/>
      <c r="Z116" s="36"/>
      <c r="AA116" s="36"/>
      <c r="AB116" s="36"/>
      <c r="AC116" s="36"/>
      <c r="AD116" s="36"/>
      <c r="AE116" s="36"/>
      <c r="AF116" s="36"/>
      <c r="AG116" s="36"/>
      <c r="AH116" s="36"/>
      <c r="AI116" s="36"/>
      <c r="AJ116" s="36"/>
      <c r="AK116" s="36"/>
      <c r="AL116" s="36"/>
      <c r="AM116" s="36"/>
      <c r="AN116" s="36"/>
      <c r="AO116" s="36"/>
      <c r="AP116" s="36"/>
      <c r="AQ116" s="36"/>
      <c r="AR116" s="36"/>
      <c r="AS116" s="36"/>
      <c r="AT116" s="36"/>
      <c r="AU116" s="36"/>
      <c r="AV116" s="36"/>
      <c r="AW116" s="36"/>
      <c r="AX116" s="36"/>
      <c r="AY116" s="36"/>
      <c r="AZ116" s="36"/>
      <c r="BA116" s="36"/>
      <c r="BB116" s="36"/>
      <c r="BC116" s="36"/>
      <c r="BD116" s="36"/>
      <c r="BE116" s="36"/>
      <c r="BF116" s="36"/>
      <c r="BG116" s="36"/>
      <c r="BH116" s="36"/>
      <c r="BI116" s="36"/>
      <c r="BJ116" s="36"/>
      <c r="BK116" s="36"/>
      <c r="BL116" s="36"/>
      <c r="BM116" s="36"/>
      <c r="BN116" s="36"/>
      <c r="BO116" s="36"/>
      <c r="BP116" s="36"/>
      <c r="BQ116" s="36"/>
      <c r="BR116" s="36"/>
      <c r="BS116" s="36"/>
      <c r="BT116" s="36"/>
      <c r="BU116" s="36"/>
      <c r="BV116" s="36"/>
      <c r="BW116" s="36"/>
      <c r="BX116" s="36"/>
      <c r="BY116" s="36"/>
      <c r="BZ116" s="36"/>
      <c r="CA116" s="36"/>
      <c r="CB116" s="36"/>
      <c r="CC116" s="36"/>
      <c r="CD116" s="36"/>
      <c r="CE116" s="36"/>
      <c r="CF116" s="36"/>
      <c r="CG116" s="36"/>
      <c r="CH116" s="36"/>
      <c r="CI116" s="36"/>
      <c r="CJ116" s="36"/>
      <c r="CK116" s="36"/>
      <c r="CL116" s="36"/>
      <c r="CM116" s="36"/>
      <c r="CN116" s="36"/>
      <c r="CO116" s="36"/>
      <c r="CP116" s="36"/>
      <c r="CQ116" s="36"/>
    </row>
    <row r="117" spans="5:96" ht="18" customHeight="1">
      <c r="G117" s="36"/>
      <c r="H117" s="36"/>
      <c r="I117" s="36"/>
      <c r="J117" s="36"/>
      <c r="K117" s="36"/>
      <c r="L117" s="36"/>
      <c r="M117" s="36"/>
      <c r="N117" s="36"/>
      <c r="O117" s="36"/>
      <c r="P117" s="36"/>
      <c r="Q117" s="36"/>
      <c r="R117" s="36"/>
      <c r="S117" s="36"/>
      <c r="T117" s="36"/>
      <c r="U117" s="36"/>
      <c r="V117" s="36"/>
      <c r="W117" s="36"/>
      <c r="X117" s="36"/>
      <c r="Y117" s="36"/>
      <c r="Z117" s="36"/>
      <c r="AA117" s="36"/>
      <c r="AB117" s="36"/>
      <c r="AC117" s="36"/>
      <c r="AD117" s="36"/>
      <c r="AE117" s="36"/>
      <c r="AF117" s="36"/>
      <c r="AG117" s="36"/>
      <c r="AH117" s="36"/>
      <c r="AI117" s="36"/>
      <c r="AJ117" s="36"/>
      <c r="AK117" s="36"/>
      <c r="AL117" s="36"/>
      <c r="AM117" s="36"/>
      <c r="AN117" s="36"/>
      <c r="AO117" s="36"/>
      <c r="AP117" s="36"/>
      <c r="AQ117" s="36"/>
      <c r="AR117" s="36"/>
      <c r="AS117" s="36"/>
      <c r="AT117" s="36"/>
      <c r="AU117" s="36"/>
      <c r="AV117" s="36"/>
      <c r="AW117" s="36"/>
      <c r="AX117" s="36"/>
      <c r="AY117" s="36"/>
      <c r="AZ117" s="36"/>
      <c r="BA117" s="36"/>
      <c r="BB117" s="36"/>
      <c r="BC117" s="36"/>
      <c r="BD117" s="36"/>
      <c r="BE117" s="36"/>
      <c r="BF117" s="36"/>
      <c r="BG117" s="36"/>
      <c r="BH117" s="36"/>
      <c r="BI117" s="36"/>
      <c r="BJ117" s="36"/>
      <c r="BK117" s="36"/>
      <c r="BL117" s="36"/>
      <c r="BM117" s="36"/>
      <c r="BN117" s="36"/>
      <c r="BO117" s="36"/>
      <c r="BP117" s="36"/>
      <c r="BQ117" s="36"/>
      <c r="BR117" s="36"/>
      <c r="BS117" s="36"/>
      <c r="BT117" s="36"/>
      <c r="BU117" s="36"/>
      <c r="BV117" s="36"/>
      <c r="BW117" s="36"/>
      <c r="BX117" s="36"/>
      <c r="BY117" s="36"/>
      <c r="BZ117" s="36"/>
      <c r="CA117" s="36"/>
      <c r="CB117" s="36"/>
      <c r="CC117" s="36"/>
      <c r="CD117" s="36"/>
      <c r="CE117" s="36"/>
      <c r="CF117" s="36"/>
      <c r="CG117" s="36"/>
      <c r="CH117" s="36"/>
      <c r="CI117" s="36"/>
      <c r="CJ117" s="36"/>
      <c r="CK117" s="36"/>
      <c r="CL117" s="36"/>
      <c r="CM117" s="36"/>
      <c r="CN117" s="36"/>
      <c r="CO117" s="36"/>
      <c r="CP117" s="36"/>
      <c r="CQ117" s="36"/>
    </row>
    <row r="118" spans="5:96">
      <c r="H118" s="21"/>
      <c r="I118" s="22"/>
      <c r="J118" s="22"/>
      <c r="K118" s="23"/>
      <c r="M118" t="s">
        <v>163</v>
      </c>
      <c r="AX118" s="21"/>
      <c r="AY118" s="22"/>
      <c r="AZ118" s="22"/>
      <c r="BA118" s="23"/>
      <c r="BC118" t="s">
        <v>164</v>
      </c>
    </row>
    <row r="119" spans="5:96">
      <c r="H119" s="21"/>
      <c r="I119" s="22"/>
      <c r="J119" s="22"/>
      <c r="K119" s="23"/>
      <c r="M119" t="s">
        <v>165</v>
      </c>
      <c r="AX119" s="21"/>
      <c r="AY119" s="22"/>
      <c r="AZ119" s="22"/>
      <c r="BA119" s="23"/>
      <c r="BC119" t="s">
        <v>166</v>
      </c>
    </row>
    <row r="120" spans="5:96">
      <c r="H120" s="21"/>
      <c r="I120" s="22"/>
      <c r="J120" s="22"/>
      <c r="K120" s="23"/>
      <c r="M120" t="s">
        <v>167</v>
      </c>
      <c r="AX120" s="21"/>
      <c r="AY120" s="22"/>
      <c r="AZ120" s="22"/>
      <c r="BA120" s="23"/>
      <c r="BC120" t="s">
        <v>168</v>
      </c>
    </row>
    <row r="121" spans="5:96">
      <c r="H121" s="21"/>
      <c r="I121" s="22"/>
      <c r="J121" s="22"/>
      <c r="K121" s="23"/>
      <c r="M121" t="s">
        <v>76</v>
      </c>
    </row>
    <row r="122" spans="5:96" ht="18" customHeight="1">
      <c r="G122" s="16" t="s">
        <v>169</v>
      </c>
      <c r="H122" s="16"/>
      <c r="I122" s="16"/>
      <c r="J122" s="16"/>
      <c r="K122" s="16"/>
      <c r="L122" s="16"/>
      <c r="M122" s="16"/>
      <c r="N122" s="16"/>
      <c r="O122" s="16"/>
      <c r="P122" s="16"/>
      <c r="Q122" s="16"/>
      <c r="R122" s="16"/>
      <c r="S122" s="16"/>
      <c r="T122" s="16"/>
      <c r="U122" s="16"/>
      <c r="V122" s="16"/>
      <c r="W122" s="16"/>
      <c r="X122" s="16"/>
      <c r="Y122" s="16"/>
      <c r="Z122" s="16"/>
      <c r="AA122" s="16"/>
      <c r="AB122" s="16"/>
      <c r="AC122" s="16"/>
      <c r="AD122" s="16"/>
      <c r="AE122" s="16"/>
      <c r="AF122" s="16"/>
      <c r="AG122" s="16"/>
      <c r="AH122" s="16"/>
      <c r="AI122" s="16"/>
      <c r="AJ122" s="16"/>
      <c r="AK122" s="16"/>
      <c r="AL122" s="16"/>
      <c r="AM122" s="16"/>
      <c r="AN122" s="16"/>
      <c r="AO122" s="16"/>
      <c r="AP122" s="16"/>
      <c r="AQ122" s="16"/>
      <c r="AR122" s="16"/>
      <c r="AS122" s="16"/>
      <c r="AT122" s="16"/>
      <c r="AU122" s="16"/>
      <c r="AV122" s="16"/>
      <c r="AW122" s="16"/>
      <c r="AX122" s="16"/>
      <c r="AY122" s="16"/>
      <c r="AZ122" s="16"/>
      <c r="BA122" s="16"/>
      <c r="BB122" s="16"/>
      <c r="BC122" s="16"/>
      <c r="BD122" s="16"/>
      <c r="BE122" s="16"/>
      <c r="BF122" s="16"/>
      <c r="BG122" s="16"/>
      <c r="BH122" s="16"/>
      <c r="BI122" s="16"/>
      <c r="BJ122" s="16"/>
      <c r="BK122" s="16"/>
      <c r="BL122" s="16"/>
      <c r="BM122" s="16"/>
      <c r="BN122" s="16"/>
      <c r="BO122" s="16"/>
      <c r="BP122" s="16"/>
      <c r="BQ122" s="16"/>
      <c r="BR122" s="16"/>
      <c r="BS122" s="16"/>
      <c r="BT122" s="16"/>
      <c r="BU122" s="16"/>
      <c r="BV122" s="16"/>
      <c r="BW122" s="16"/>
      <c r="BX122" s="16"/>
      <c r="BY122" s="16"/>
      <c r="BZ122" s="16"/>
      <c r="CA122" s="16"/>
      <c r="CB122" s="16"/>
      <c r="CC122" s="16"/>
      <c r="CD122" s="16"/>
      <c r="CE122" s="16"/>
      <c r="CF122" s="16"/>
      <c r="CG122" s="16"/>
      <c r="CH122" s="16"/>
      <c r="CI122" s="16"/>
      <c r="CJ122" s="16"/>
      <c r="CK122" s="16"/>
      <c r="CL122" s="16"/>
      <c r="CM122" s="16"/>
      <c r="CN122" s="16"/>
      <c r="CO122" s="16"/>
      <c r="CP122" s="16"/>
      <c r="CQ122" s="16"/>
    </row>
    <row r="123" spans="5:96">
      <c r="H123" s="21"/>
      <c r="I123" s="22"/>
      <c r="J123" s="22"/>
      <c r="K123" s="23"/>
      <c r="M123" t="s">
        <v>170</v>
      </c>
    </row>
    <row r="124" spans="5:96">
      <c r="H124" s="21"/>
      <c r="I124" s="22"/>
      <c r="J124" s="22"/>
      <c r="K124" s="23"/>
      <c r="M124" t="s">
        <v>171</v>
      </c>
    </row>
    <row r="125" spans="5:96">
      <c r="H125" s="21"/>
      <c r="I125" s="22"/>
      <c r="J125" s="22"/>
      <c r="K125" s="23"/>
      <c r="M125" t="s">
        <v>172</v>
      </c>
    </row>
    <row r="126" spans="5:96">
      <c r="H126" s="21"/>
      <c r="I126" s="22"/>
      <c r="J126" s="22"/>
      <c r="K126" s="23"/>
      <c r="M126" t="s">
        <v>173</v>
      </c>
    </row>
    <row r="127" spans="5:96">
      <c r="H127" s="21"/>
      <c r="I127" s="22"/>
      <c r="J127" s="22"/>
      <c r="K127" s="23"/>
      <c r="M127" t="s">
        <v>174</v>
      </c>
    </row>
    <row r="128" spans="5:96">
      <c r="H128" s="21"/>
      <c r="I128" s="22"/>
      <c r="J128" s="22"/>
      <c r="K128" s="23"/>
      <c r="M128" t="s">
        <v>175</v>
      </c>
    </row>
    <row r="129" spans="1:96" ht="18" customHeight="1">
      <c r="E129" t="s">
        <v>545</v>
      </c>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c r="AV129" s="1"/>
      <c r="AW129" s="1"/>
      <c r="AX129" s="1"/>
      <c r="AY129" s="1"/>
      <c r="AZ129" s="1"/>
      <c r="BA129" s="1"/>
      <c r="BB129" s="1"/>
      <c r="BC129" s="1"/>
      <c r="BD129" s="1"/>
      <c r="BE129" s="1"/>
      <c r="BF129" s="1"/>
      <c r="BG129" s="1"/>
      <c r="BH129" s="1"/>
      <c r="BI129" s="1"/>
      <c r="BJ129" s="1"/>
      <c r="BK129" s="1"/>
      <c r="BL129" s="1"/>
      <c r="BM129" s="1"/>
      <c r="BN129" s="1"/>
      <c r="BO129" s="1"/>
      <c r="BP129" s="1"/>
      <c r="BQ129" s="1"/>
      <c r="BR129" s="1"/>
      <c r="BS129" s="1"/>
      <c r="BT129" s="1"/>
      <c r="BU129" s="1"/>
      <c r="BV129" s="1"/>
      <c r="BW129" s="1"/>
      <c r="BX129" s="1"/>
      <c r="BY129" s="1"/>
      <c r="BZ129" s="1"/>
      <c r="CA129" s="1"/>
      <c r="CB129" s="1"/>
      <c r="CC129" s="1"/>
      <c r="CD129" s="1"/>
      <c r="CE129" s="1"/>
      <c r="CF129" s="1"/>
      <c r="CG129" s="1"/>
      <c r="CH129" s="1"/>
      <c r="CI129" s="1"/>
      <c r="CJ129" s="1"/>
      <c r="CK129" s="1"/>
      <c r="CL129" s="1"/>
      <c r="CM129" s="1"/>
      <c r="CN129" s="1"/>
      <c r="CO129" s="1"/>
      <c r="CP129" s="1"/>
      <c r="CQ129" s="1"/>
    </row>
    <row r="130" spans="1:96">
      <c r="H130" s="21"/>
      <c r="I130" s="22"/>
      <c r="J130" s="22"/>
      <c r="K130" s="23"/>
      <c r="O130" t="s">
        <v>122</v>
      </c>
      <c r="AX130" s="21"/>
      <c r="AY130" s="22"/>
      <c r="AZ130" s="22"/>
      <c r="BA130" s="23"/>
      <c r="BE130" t="s">
        <v>123</v>
      </c>
      <c r="CR130" s="6" t="str">
        <f>IF(IF(H130="〇",1,0)+IF(AX130="〇",1,0)=1,"ＯＫ",IF(IF(H130="〇",1,0)+IF(AX130="〇",1,0)=0,"未入力","ＮＧ：１つだけ選択してください"))</f>
        <v>未入力</v>
      </c>
    </row>
    <row r="131" spans="1:96" ht="18" customHeight="1">
      <c r="E131" t="s">
        <v>176</v>
      </c>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BT131" s="1"/>
      <c r="BU131" s="1"/>
      <c r="BV131" s="1"/>
      <c r="BW131" s="1"/>
      <c r="BX131" s="1"/>
      <c r="BY131" s="1"/>
      <c r="BZ131" s="1"/>
      <c r="CA131" s="1"/>
      <c r="CB131" s="1"/>
      <c r="CC131" s="1"/>
      <c r="CD131" s="1"/>
      <c r="CE131" s="1"/>
      <c r="CF131" s="1"/>
      <c r="CG131" s="1"/>
      <c r="CH131" s="1"/>
      <c r="CI131" s="1"/>
      <c r="CJ131" s="1"/>
      <c r="CK131" s="1"/>
      <c r="CL131" s="1"/>
      <c r="CM131" s="1"/>
      <c r="CN131" s="1"/>
      <c r="CO131" s="1"/>
      <c r="CP131" s="1"/>
      <c r="CQ131" s="1"/>
    </row>
    <row r="132" spans="1:96">
      <c r="H132" t="s">
        <v>546</v>
      </c>
    </row>
    <row r="133" spans="1:96">
      <c r="H133" s="24"/>
      <c r="I133" s="25"/>
      <c r="J133" s="25"/>
      <c r="K133" s="25"/>
      <c r="L133" s="25"/>
      <c r="M133" s="25"/>
      <c r="N133" s="25"/>
      <c r="O133" s="25"/>
      <c r="P133" s="25"/>
      <c r="Q133" s="25"/>
      <c r="R133" s="25"/>
      <c r="S133" s="25"/>
      <c r="T133" s="25"/>
      <c r="U133" s="25"/>
      <c r="V133" s="25"/>
      <c r="W133" s="25"/>
      <c r="X133" s="25"/>
      <c r="Y133" s="25"/>
      <c r="Z133" s="25"/>
      <c r="AA133" s="25"/>
      <c r="AB133" s="25"/>
      <c r="AC133" s="25"/>
      <c r="AD133" s="25"/>
      <c r="AE133" s="25"/>
      <c r="AF133" s="25"/>
      <c r="AG133" s="25"/>
      <c r="AH133" s="25"/>
      <c r="AI133" s="25"/>
      <c r="AJ133" s="25"/>
      <c r="AK133" s="25"/>
      <c r="AL133" s="25"/>
      <c r="AM133" s="25"/>
      <c r="AN133" s="25"/>
      <c r="AO133" s="25"/>
      <c r="AP133" s="25"/>
      <c r="AQ133" s="25"/>
      <c r="AR133" s="25"/>
      <c r="AS133" s="25"/>
      <c r="AT133" s="25"/>
      <c r="AU133" s="25"/>
      <c r="AV133" s="25"/>
      <c r="AW133" s="25"/>
      <c r="AX133" s="25"/>
      <c r="AY133" s="25"/>
      <c r="AZ133" s="25"/>
      <c r="BA133" s="25"/>
      <c r="BB133" s="25"/>
      <c r="BC133" s="25"/>
      <c r="BD133" s="25"/>
      <c r="BE133" s="25"/>
      <c r="BF133" s="25"/>
      <c r="BG133" s="25"/>
      <c r="BH133" s="25"/>
      <c r="BI133" s="25"/>
      <c r="BJ133" s="25"/>
      <c r="BK133" s="25"/>
      <c r="BL133" s="25"/>
      <c r="BM133" s="25"/>
      <c r="BN133" s="25"/>
      <c r="BO133" s="25"/>
      <c r="BP133" s="25"/>
      <c r="BQ133" s="25"/>
      <c r="BR133" s="25"/>
      <c r="BS133" s="25"/>
      <c r="BT133" s="25"/>
      <c r="BU133" s="25"/>
      <c r="BV133" s="25"/>
      <c r="BW133" s="25"/>
      <c r="BX133" s="25"/>
      <c r="BY133" s="25"/>
      <c r="BZ133" s="25"/>
      <c r="CA133" s="25"/>
      <c r="CB133" s="25"/>
      <c r="CC133" s="25"/>
      <c r="CD133" s="25"/>
      <c r="CE133" s="25"/>
      <c r="CF133" s="25"/>
      <c r="CG133" s="25"/>
      <c r="CH133" s="25"/>
      <c r="CI133" s="25"/>
      <c r="CJ133" s="25"/>
      <c r="CK133" s="25"/>
      <c r="CL133" s="25"/>
      <c r="CM133" s="25"/>
      <c r="CN133" s="25"/>
      <c r="CO133" s="25"/>
      <c r="CP133" s="25"/>
      <c r="CQ133" s="26"/>
    </row>
    <row r="134" spans="1:96">
      <c r="H134" s="27"/>
      <c r="I134" s="28"/>
      <c r="J134" s="28"/>
      <c r="K134" s="28"/>
      <c r="L134" s="28"/>
      <c r="M134" s="28"/>
      <c r="N134" s="28"/>
      <c r="O134" s="28"/>
      <c r="P134" s="28"/>
      <c r="Q134" s="28"/>
      <c r="R134" s="28"/>
      <c r="S134" s="28"/>
      <c r="T134" s="28"/>
      <c r="U134" s="28"/>
      <c r="V134" s="28"/>
      <c r="W134" s="28"/>
      <c r="X134" s="28"/>
      <c r="Y134" s="28"/>
      <c r="Z134" s="28"/>
      <c r="AA134" s="28"/>
      <c r="AB134" s="28"/>
      <c r="AC134" s="28"/>
      <c r="AD134" s="28"/>
      <c r="AE134" s="28"/>
      <c r="AF134" s="28"/>
      <c r="AG134" s="28"/>
      <c r="AH134" s="28"/>
      <c r="AI134" s="28"/>
      <c r="AJ134" s="28"/>
      <c r="AK134" s="28"/>
      <c r="AL134" s="28"/>
      <c r="AM134" s="28"/>
      <c r="AN134" s="28"/>
      <c r="AO134" s="28"/>
      <c r="AP134" s="28"/>
      <c r="AQ134" s="28"/>
      <c r="AR134" s="28"/>
      <c r="AS134" s="28"/>
      <c r="AT134" s="28"/>
      <c r="AU134" s="28"/>
      <c r="AV134" s="28"/>
      <c r="AW134" s="28"/>
      <c r="AX134" s="28"/>
      <c r="AY134" s="28"/>
      <c r="AZ134" s="28"/>
      <c r="BA134" s="28"/>
      <c r="BB134" s="28"/>
      <c r="BC134" s="28"/>
      <c r="BD134" s="28"/>
      <c r="BE134" s="28"/>
      <c r="BF134" s="28"/>
      <c r="BG134" s="28"/>
      <c r="BH134" s="28"/>
      <c r="BI134" s="28"/>
      <c r="BJ134" s="28"/>
      <c r="BK134" s="28"/>
      <c r="BL134" s="28"/>
      <c r="BM134" s="28"/>
      <c r="BN134" s="28"/>
      <c r="BO134" s="28"/>
      <c r="BP134" s="28"/>
      <c r="BQ134" s="28"/>
      <c r="BR134" s="28"/>
      <c r="BS134" s="28"/>
      <c r="BT134" s="28"/>
      <c r="BU134" s="28"/>
      <c r="BV134" s="28"/>
      <c r="BW134" s="28"/>
      <c r="BX134" s="28"/>
      <c r="BY134" s="28"/>
      <c r="BZ134" s="28"/>
      <c r="CA134" s="28"/>
      <c r="CB134" s="28"/>
      <c r="CC134" s="28"/>
      <c r="CD134" s="28"/>
      <c r="CE134" s="28"/>
      <c r="CF134" s="28"/>
      <c r="CG134" s="28"/>
      <c r="CH134" s="28"/>
      <c r="CI134" s="28"/>
      <c r="CJ134" s="28"/>
      <c r="CK134" s="28"/>
      <c r="CL134" s="28"/>
      <c r="CM134" s="28"/>
      <c r="CN134" s="28"/>
      <c r="CO134" s="28"/>
      <c r="CP134" s="28"/>
      <c r="CQ134" s="29"/>
    </row>
    <row r="135" spans="1:96" ht="18" customHeight="1">
      <c r="E135" t="s">
        <v>565</v>
      </c>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c r="AV135" s="1"/>
      <c r="AW135" s="1"/>
      <c r="AX135" s="1"/>
      <c r="AY135" s="1"/>
      <c r="AZ135" s="1"/>
      <c r="BA135" s="1"/>
      <c r="BB135" s="1"/>
      <c r="BC135" s="1"/>
      <c r="BD135" s="1"/>
      <c r="BE135" s="1"/>
      <c r="BF135" s="1"/>
      <c r="BG135" s="1"/>
      <c r="BH135" s="1"/>
      <c r="BI135" s="1"/>
      <c r="BJ135" s="1"/>
      <c r="BK135" s="1"/>
      <c r="BL135" s="1"/>
      <c r="BM135" s="1"/>
      <c r="BN135" s="1"/>
      <c r="BO135" s="1"/>
      <c r="BP135" s="1"/>
      <c r="BQ135" s="1"/>
      <c r="BR135" s="1"/>
      <c r="BS135" s="1"/>
      <c r="BT135" s="1"/>
      <c r="BU135" s="1"/>
      <c r="BV135" s="1"/>
      <c r="BW135" s="1"/>
      <c r="BX135" s="1"/>
      <c r="BY135" s="1"/>
      <c r="BZ135" s="1"/>
      <c r="CA135" s="1"/>
      <c r="CB135" s="1"/>
      <c r="CC135" s="1"/>
      <c r="CD135" s="1"/>
      <c r="CE135" s="1"/>
      <c r="CF135" s="1"/>
      <c r="CG135" s="1"/>
      <c r="CH135" s="1"/>
      <c r="CI135" s="1"/>
      <c r="CJ135" s="1"/>
      <c r="CK135" s="1"/>
      <c r="CL135" s="1"/>
      <c r="CM135" s="1"/>
      <c r="CN135" s="1"/>
      <c r="CO135" s="1"/>
      <c r="CP135" s="1"/>
      <c r="CQ135" s="1"/>
    </row>
    <row r="136" spans="1:96">
      <c r="H136" s="21"/>
      <c r="I136" s="22"/>
      <c r="J136" s="22"/>
      <c r="K136" s="23"/>
      <c r="O136" t="s">
        <v>122</v>
      </c>
      <c r="AX136" s="21"/>
      <c r="AY136" s="22"/>
      <c r="AZ136" s="22"/>
      <c r="BA136" s="23"/>
      <c r="BE136" t="s">
        <v>123</v>
      </c>
      <c r="CR136" s="6" t="str">
        <f>IF(IF(H136="〇",1,0)+IF(AX136="〇",1,0)=1,"ＯＫ",IF(IF(H136="〇",1,0)+IF(AX136="〇",1,0)=0,"未入力","ＮＧ：１つだけ選択してください"))</f>
        <v>未入力</v>
      </c>
    </row>
    <row r="137" spans="1:96" ht="18" customHeight="1">
      <c r="E137" t="s">
        <v>177</v>
      </c>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c r="AU137" s="1"/>
      <c r="BH137" s="1"/>
      <c r="BI137" s="1"/>
      <c r="BJ137" s="1"/>
      <c r="BK137" s="1"/>
      <c r="BL137" s="1"/>
      <c r="BM137" s="1"/>
      <c r="BN137" s="1"/>
      <c r="BO137" s="1"/>
      <c r="BP137" s="1"/>
      <c r="BQ137" s="1"/>
      <c r="BR137" s="1"/>
      <c r="BS137" s="1"/>
      <c r="BT137" s="1"/>
      <c r="BU137" s="1"/>
      <c r="BV137" s="1"/>
      <c r="BW137" s="1"/>
      <c r="BX137" s="1"/>
      <c r="BY137" s="1"/>
      <c r="BZ137" s="1"/>
      <c r="CA137" s="1"/>
      <c r="CB137" s="1"/>
      <c r="CC137" s="1"/>
      <c r="CD137" s="1"/>
      <c r="CE137" s="1"/>
      <c r="CF137" s="1"/>
      <c r="CG137" s="1"/>
      <c r="CH137" s="1"/>
      <c r="CI137" s="1"/>
      <c r="CJ137" s="1"/>
      <c r="CK137" s="1"/>
      <c r="CL137" s="1"/>
      <c r="CM137" s="1"/>
      <c r="CN137" s="1"/>
      <c r="CO137" s="1"/>
      <c r="CP137" s="1"/>
      <c r="CQ137" s="1"/>
    </row>
    <row r="138" spans="1:96">
      <c r="H138" t="s">
        <v>546</v>
      </c>
    </row>
    <row r="139" spans="1:96">
      <c r="H139" s="24"/>
      <c r="I139" s="25"/>
      <c r="J139" s="25"/>
      <c r="K139" s="25"/>
      <c r="L139" s="25"/>
      <c r="M139" s="25"/>
      <c r="N139" s="25"/>
      <c r="O139" s="25"/>
      <c r="P139" s="25"/>
      <c r="Q139" s="25"/>
      <c r="R139" s="25"/>
      <c r="S139" s="25"/>
      <c r="T139" s="25"/>
      <c r="U139" s="25"/>
      <c r="V139" s="25"/>
      <c r="W139" s="25"/>
      <c r="X139" s="25"/>
      <c r="Y139" s="25"/>
      <c r="Z139" s="25"/>
      <c r="AA139" s="25"/>
      <c r="AB139" s="25"/>
      <c r="AC139" s="25"/>
      <c r="AD139" s="25"/>
      <c r="AE139" s="25"/>
      <c r="AF139" s="25"/>
      <c r="AG139" s="25"/>
      <c r="AH139" s="25"/>
      <c r="AI139" s="25"/>
      <c r="AJ139" s="25"/>
      <c r="AK139" s="25"/>
      <c r="AL139" s="25"/>
      <c r="AM139" s="25"/>
      <c r="AN139" s="25"/>
      <c r="AO139" s="25"/>
      <c r="AP139" s="25"/>
      <c r="AQ139" s="25"/>
      <c r="AR139" s="25"/>
      <c r="AS139" s="25"/>
      <c r="AT139" s="25"/>
      <c r="AU139" s="25"/>
      <c r="AV139" s="25"/>
      <c r="AW139" s="25"/>
      <c r="AX139" s="25"/>
      <c r="AY139" s="25"/>
      <c r="AZ139" s="25"/>
      <c r="BA139" s="25"/>
      <c r="BB139" s="25"/>
      <c r="BC139" s="25"/>
      <c r="BD139" s="25"/>
      <c r="BE139" s="25"/>
      <c r="BF139" s="25"/>
      <c r="BG139" s="25"/>
      <c r="BH139" s="25"/>
      <c r="BI139" s="25"/>
      <c r="BJ139" s="25"/>
      <c r="BK139" s="25"/>
      <c r="BL139" s="25"/>
      <c r="BM139" s="25"/>
      <c r="BN139" s="25"/>
      <c r="BO139" s="25"/>
      <c r="BP139" s="25"/>
      <c r="BQ139" s="25"/>
      <c r="BR139" s="25"/>
      <c r="BS139" s="25"/>
      <c r="BT139" s="25"/>
      <c r="BU139" s="25"/>
      <c r="BV139" s="25"/>
      <c r="BW139" s="25"/>
      <c r="BX139" s="25"/>
      <c r="BY139" s="25"/>
      <c r="BZ139" s="25"/>
      <c r="CA139" s="25"/>
      <c r="CB139" s="25"/>
      <c r="CC139" s="25"/>
      <c r="CD139" s="25"/>
      <c r="CE139" s="25"/>
      <c r="CF139" s="25"/>
      <c r="CG139" s="25"/>
      <c r="CH139" s="25"/>
      <c r="CI139" s="25"/>
      <c r="CJ139" s="25"/>
      <c r="CK139" s="25"/>
      <c r="CL139" s="25"/>
      <c r="CM139" s="25"/>
      <c r="CN139" s="25"/>
      <c r="CO139" s="25"/>
      <c r="CP139" s="25"/>
      <c r="CQ139" s="26"/>
    </row>
    <row r="140" spans="1:96">
      <c r="H140" s="27"/>
      <c r="I140" s="28"/>
      <c r="J140" s="28"/>
      <c r="K140" s="28"/>
      <c r="L140" s="28"/>
      <c r="M140" s="28"/>
      <c r="N140" s="28"/>
      <c r="O140" s="28"/>
      <c r="P140" s="28"/>
      <c r="Q140" s="28"/>
      <c r="R140" s="28"/>
      <c r="S140" s="28"/>
      <c r="T140" s="28"/>
      <c r="U140" s="28"/>
      <c r="V140" s="28"/>
      <c r="W140" s="28"/>
      <c r="X140" s="28"/>
      <c r="Y140" s="28"/>
      <c r="Z140" s="28"/>
      <c r="AA140" s="28"/>
      <c r="AB140" s="28"/>
      <c r="AC140" s="28"/>
      <c r="AD140" s="28"/>
      <c r="AE140" s="28"/>
      <c r="AF140" s="28"/>
      <c r="AG140" s="28"/>
      <c r="AH140" s="28"/>
      <c r="AI140" s="28"/>
      <c r="AJ140" s="28"/>
      <c r="AK140" s="28"/>
      <c r="AL140" s="28"/>
      <c r="AM140" s="28"/>
      <c r="AN140" s="28"/>
      <c r="AO140" s="28"/>
      <c r="AP140" s="28"/>
      <c r="AQ140" s="28"/>
      <c r="AR140" s="28"/>
      <c r="AS140" s="28"/>
      <c r="AT140" s="28"/>
      <c r="AU140" s="28"/>
      <c r="AV140" s="28"/>
      <c r="AW140" s="28"/>
      <c r="AX140" s="28"/>
      <c r="AY140" s="28"/>
      <c r="AZ140" s="28"/>
      <c r="BA140" s="28"/>
      <c r="BB140" s="28"/>
      <c r="BC140" s="28"/>
      <c r="BD140" s="28"/>
      <c r="BE140" s="28"/>
      <c r="BF140" s="28"/>
      <c r="BG140" s="28"/>
      <c r="BH140" s="28"/>
      <c r="BI140" s="28"/>
      <c r="BJ140" s="28"/>
      <c r="BK140" s="28"/>
      <c r="BL140" s="28"/>
      <c r="BM140" s="28"/>
      <c r="BN140" s="28"/>
      <c r="BO140" s="28"/>
      <c r="BP140" s="28"/>
      <c r="BQ140" s="28"/>
      <c r="BR140" s="28"/>
      <c r="BS140" s="28"/>
      <c r="BT140" s="28"/>
      <c r="BU140" s="28"/>
      <c r="BV140" s="28"/>
      <c r="BW140" s="28"/>
      <c r="BX140" s="28"/>
      <c r="BY140" s="28"/>
      <c r="BZ140" s="28"/>
      <c r="CA140" s="28"/>
      <c r="CB140" s="28"/>
      <c r="CC140" s="28"/>
      <c r="CD140" s="28"/>
      <c r="CE140" s="28"/>
      <c r="CF140" s="28"/>
      <c r="CG140" s="28"/>
      <c r="CH140" s="28"/>
      <c r="CI140" s="28"/>
      <c r="CJ140" s="28"/>
      <c r="CK140" s="28"/>
      <c r="CL140" s="28"/>
      <c r="CM140" s="28"/>
      <c r="CN140" s="28"/>
      <c r="CO140" s="28"/>
      <c r="CP140" s="28"/>
      <c r="CQ140" s="29"/>
    </row>
    <row r="141" spans="1:96">
      <c r="A141" s="2" t="s">
        <v>178</v>
      </c>
    </row>
    <row r="142" spans="1:96" ht="18" customHeight="1">
      <c r="E142" t="s">
        <v>179</v>
      </c>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c r="AV142" s="1"/>
      <c r="AW142" s="1"/>
      <c r="AX142" s="1"/>
      <c r="AY142" s="1"/>
      <c r="AZ142" s="1"/>
      <c r="BA142" s="1"/>
      <c r="BB142" s="1"/>
      <c r="BC142" s="1"/>
      <c r="BD142" s="1"/>
      <c r="BE142" s="1"/>
      <c r="BF142" s="1"/>
      <c r="BG142" s="1"/>
      <c r="BH142" s="1"/>
      <c r="BI142" s="1"/>
      <c r="BJ142" s="1"/>
      <c r="BK142" s="1"/>
      <c r="BL142" s="1"/>
      <c r="BM142" s="1"/>
      <c r="BN142" s="1"/>
      <c r="BO142" s="1"/>
      <c r="BP142" s="1"/>
      <c r="BQ142" s="1"/>
      <c r="BR142" s="1"/>
      <c r="BS142" s="1"/>
      <c r="BT142" s="1"/>
      <c r="BU142" s="1"/>
      <c r="BV142" s="1"/>
      <c r="BW142" s="1"/>
      <c r="BX142" s="1"/>
      <c r="BY142" s="1"/>
      <c r="BZ142" s="1"/>
      <c r="CA142" s="1"/>
      <c r="CB142" s="1"/>
      <c r="CC142" s="1"/>
      <c r="CD142" s="1"/>
      <c r="CE142" s="1"/>
      <c r="CF142" s="1"/>
      <c r="CG142" s="1"/>
      <c r="CH142" s="1"/>
      <c r="CI142" s="1"/>
      <c r="CJ142" s="1"/>
      <c r="CK142" s="1"/>
      <c r="CL142" s="1"/>
      <c r="CM142" s="1"/>
      <c r="CN142" s="1"/>
      <c r="CO142" s="1"/>
      <c r="CP142" s="1"/>
      <c r="CQ142" s="1"/>
    </row>
    <row r="143" spans="1:96">
      <c r="H143" s="21"/>
      <c r="I143" s="22"/>
      <c r="J143" s="22"/>
      <c r="K143" s="23"/>
      <c r="O143" t="s">
        <v>122</v>
      </c>
      <c r="AX143" s="21"/>
      <c r="AY143" s="22"/>
      <c r="AZ143" s="22"/>
      <c r="BA143" s="23"/>
      <c r="BE143" t="s">
        <v>123</v>
      </c>
      <c r="CR143" s="6" t="str">
        <f>IF(IF(H143="〇",1,0)+IF(AX143="〇",1,0)=1,"ＯＫ",IF(IF(H143="〇",1,0)+IF(AX143="〇",1,0)=0,"未入力","ＮＧ：１つだけ選択してください"))</f>
        <v>未入力</v>
      </c>
    </row>
    <row r="144" spans="1:96" ht="18" customHeight="1">
      <c r="E144" t="s">
        <v>180</v>
      </c>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BL144" s="1"/>
      <c r="BM144" s="1"/>
      <c r="BN144" s="1"/>
      <c r="BO144" s="1"/>
      <c r="BP144" s="1"/>
      <c r="BQ144" s="1"/>
      <c r="BR144" s="1"/>
      <c r="BS144" s="1"/>
      <c r="BT144" s="1"/>
      <c r="BU144" s="1"/>
      <c r="BV144" s="1"/>
      <c r="BW144" s="1"/>
      <c r="BX144" s="1"/>
      <c r="BY144" s="1"/>
      <c r="BZ144" s="1"/>
      <c r="CA144" s="1"/>
      <c r="CB144" s="1"/>
      <c r="CC144" s="1"/>
      <c r="CD144" s="1"/>
      <c r="CE144" s="1"/>
      <c r="CF144" s="1"/>
      <c r="CG144" s="1"/>
      <c r="CH144" s="1"/>
      <c r="CI144" s="1"/>
      <c r="CJ144" s="1"/>
      <c r="CK144" s="1"/>
      <c r="CL144" s="1"/>
      <c r="CM144" s="1"/>
      <c r="CN144" s="1"/>
      <c r="CO144" s="1"/>
      <c r="CP144" s="1"/>
      <c r="CQ144" s="1"/>
    </row>
    <row r="145" spans="1:96">
      <c r="H145" t="s">
        <v>181</v>
      </c>
    </row>
    <row r="146" spans="1:96">
      <c r="H146" s="24"/>
      <c r="I146" s="25"/>
      <c r="J146" s="25"/>
      <c r="K146" s="25"/>
      <c r="L146" s="25"/>
      <c r="M146" s="25"/>
      <c r="N146" s="25"/>
      <c r="O146" s="25"/>
      <c r="P146" s="25"/>
      <c r="Q146" s="25"/>
      <c r="R146" s="25"/>
      <c r="S146" s="25"/>
      <c r="T146" s="25"/>
      <c r="U146" s="25"/>
      <c r="V146" s="25"/>
      <c r="W146" s="25"/>
      <c r="X146" s="25"/>
      <c r="Y146" s="25"/>
      <c r="Z146" s="25"/>
      <c r="AA146" s="25"/>
      <c r="AB146" s="25"/>
      <c r="AC146" s="25"/>
      <c r="AD146" s="25"/>
      <c r="AE146" s="25"/>
      <c r="AF146" s="25"/>
      <c r="AG146" s="25"/>
      <c r="AH146" s="25"/>
      <c r="AI146" s="25"/>
      <c r="AJ146" s="25"/>
      <c r="AK146" s="25"/>
      <c r="AL146" s="25"/>
      <c r="AM146" s="25"/>
      <c r="AN146" s="25"/>
      <c r="AO146" s="25"/>
      <c r="AP146" s="25"/>
      <c r="AQ146" s="25"/>
      <c r="AR146" s="25"/>
      <c r="AS146" s="25"/>
      <c r="AT146" s="25"/>
      <c r="AU146" s="25"/>
      <c r="AV146" s="25"/>
      <c r="AW146" s="25"/>
      <c r="AX146" s="25"/>
      <c r="AY146" s="25"/>
      <c r="AZ146" s="25"/>
      <c r="BA146" s="25"/>
      <c r="BB146" s="25"/>
      <c r="BC146" s="25"/>
      <c r="BD146" s="25"/>
      <c r="BE146" s="25"/>
      <c r="BF146" s="25"/>
      <c r="BG146" s="25"/>
      <c r="BH146" s="25"/>
      <c r="BI146" s="25"/>
      <c r="BJ146" s="25"/>
      <c r="BK146" s="25"/>
      <c r="BL146" s="25"/>
      <c r="BM146" s="25"/>
      <c r="BN146" s="25"/>
      <c r="BO146" s="25"/>
      <c r="BP146" s="25"/>
      <c r="BQ146" s="25"/>
      <c r="BR146" s="25"/>
      <c r="BS146" s="25"/>
      <c r="BT146" s="25"/>
      <c r="BU146" s="25"/>
      <c r="BV146" s="25"/>
      <c r="BW146" s="25"/>
      <c r="BX146" s="25"/>
      <c r="BY146" s="25"/>
      <c r="BZ146" s="25"/>
      <c r="CA146" s="25"/>
      <c r="CB146" s="25"/>
      <c r="CC146" s="25"/>
      <c r="CD146" s="25"/>
      <c r="CE146" s="25"/>
      <c r="CF146" s="25"/>
      <c r="CG146" s="25"/>
      <c r="CH146" s="25"/>
      <c r="CI146" s="25"/>
      <c r="CJ146" s="25"/>
      <c r="CK146" s="25"/>
      <c r="CL146" s="25"/>
      <c r="CM146" s="25"/>
      <c r="CN146" s="25"/>
      <c r="CO146" s="25"/>
      <c r="CP146" s="25"/>
      <c r="CQ146" s="26"/>
    </row>
    <row r="147" spans="1:96">
      <c r="H147" s="27"/>
      <c r="I147" s="28"/>
      <c r="J147" s="28"/>
      <c r="K147" s="28"/>
      <c r="L147" s="28"/>
      <c r="M147" s="28"/>
      <c r="N147" s="28"/>
      <c r="O147" s="28"/>
      <c r="P147" s="28"/>
      <c r="Q147" s="28"/>
      <c r="R147" s="28"/>
      <c r="S147" s="28"/>
      <c r="T147" s="28"/>
      <c r="U147" s="28"/>
      <c r="V147" s="28"/>
      <c r="W147" s="28"/>
      <c r="X147" s="28"/>
      <c r="Y147" s="28"/>
      <c r="Z147" s="28"/>
      <c r="AA147" s="28"/>
      <c r="AB147" s="28"/>
      <c r="AC147" s="28"/>
      <c r="AD147" s="28"/>
      <c r="AE147" s="28"/>
      <c r="AF147" s="28"/>
      <c r="AG147" s="28"/>
      <c r="AH147" s="28"/>
      <c r="AI147" s="28"/>
      <c r="AJ147" s="28"/>
      <c r="AK147" s="28"/>
      <c r="AL147" s="28"/>
      <c r="AM147" s="28"/>
      <c r="AN147" s="28"/>
      <c r="AO147" s="28"/>
      <c r="AP147" s="28"/>
      <c r="AQ147" s="28"/>
      <c r="AR147" s="28"/>
      <c r="AS147" s="28"/>
      <c r="AT147" s="28"/>
      <c r="AU147" s="28"/>
      <c r="AV147" s="28"/>
      <c r="AW147" s="28"/>
      <c r="AX147" s="28"/>
      <c r="AY147" s="28"/>
      <c r="AZ147" s="28"/>
      <c r="BA147" s="28"/>
      <c r="BB147" s="28"/>
      <c r="BC147" s="28"/>
      <c r="BD147" s="28"/>
      <c r="BE147" s="28"/>
      <c r="BF147" s="28"/>
      <c r="BG147" s="28"/>
      <c r="BH147" s="28"/>
      <c r="BI147" s="28"/>
      <c r="BJ147" s="28"/>
      <c r="BK147" s="28"/>
      <c r="BL147" s="28"/>
      <c r="BM147" s="28"/>
      <c r="BN147" s="28"/>
      <c r="BO147" s="28"/>
      <c r="BP147" s="28"/>
      <c r="BQ147" s="28"/>
      <c r="BR147" s="28"/>
      <c r="BS147" s="28"/>
      <c r="BT147" s="28"/>
      <c r="BU147" s="28"/>
      <c r="BV147" s="28"/>
      <c r="BW147" s="28"/>
      <c r="BX147" s="28"/>
      <c r="BY147" s="28"/>
      <c r="BZ147" s="28"/>
      <c r="CA147" s="28"/>
      <c r="CB147" s="28"/>
      <c r="CC147" s="28"/>
      <c r="CD147" s="28"/>
      <c r="CE147" s="28"/>
      <c r="CF147" s="28"/>
      <c r="CG147" s="28"/>
      <c r="CH147" s="28"/>
      <c r="CI147" s="28"/>
      <c r="CJ147" s="28"/>
      <c r="CK147" s="28"/>
      <c r="CL147" s="28"/>
      <c r="CM147" s="28"/>
      <c r="CN147" s="28"/>
      <c r="CO147" s="28"/>
      <c r="CP147" s="28"/>
      <c r="CQ147" s="29"/>
    </row>
    <row r="148" spans="1:96">
      <c r="A148" s="69" t="s">
        <v>521</v>
      </c>
      <c r="B148" s="69"/>
      <c r="C148" s="69"/>
      <c r="D148" s="69"/>
      <c r="E148" s="69"/>
      <c r="F148" s="69"/>
      <c r="G148" s="69"/>
      <c r="H148" s="69"/>
      <c r="I148" s="69"/>
      <c r="J148" s="69"/>
      <c r="K148" s="69"/>
      <c r="L148" s="69"/>
      <c r="M148" s="69"/>
      <c r="N148" s="69"/>
      <c r="O148" s="69"/>
      <c r="P148" s="69"/>
      <c r="Q148" s="69"/>
      <c r="R148" s="69"/>
      <c r="S148" s="69"/>
      <c r="T148" s="69"/>
      <c r="U148" s="69"/>
      <c r="V148" s="69"/>
      <c r="W148" s="69"/>
      <c r="X148" s="69"/>
      <c r="Y148" s="69"/>
      <c r="Z148" s="69"/>
      <c r="AA148" s="69"/>
      <c r="AB148" s="69"/>
      <c r="AC148" s="69"/>
      <c r="AD148" s="69"/>
      <c r="AE148" s="69"/>
      <c r="AF148" s="69"/>
      <c r="AG148" s="69"/>
      <c r="AH148" s="69"/>
      <c r="AI148" s="69"/>
      <c r="AJ148" s="69"/>
      <c r="AK148" s="69"/>
      <c r="AL148" s="69"/>
      <c r="AM148" s="69"/>
      <c r="AN148" s="69"/>
      <c r="AO148" s="69"/>
      <c r="AP148" s="69"/>
      <c r="AQ148" s="69"/>
      <c r="AR148" s="69"/>
      <c r="AS148" s="69"/>
      <c r="AT148" s="69"/>
      <c r="AU148" s="69"/>
      <c r="AV148" s="69"/>
      <c r="AW148" s="69"/>
      <c r="AX148" s="69"/>
      <c r="AY148" s="69"/>
      <c r="AZ148" s="69"/>
      <c r="BA148" s="69"/>
      <c r="BB148" s="69"/>
      <c r="BC148" s="69"/>
      <c r="BD148" s="69"/>
      <c r="BE148" s="69"/>
      <c r="BF148" s="69"/>
      <c r="BG148" s="69"/>
      <c r="BH148" s="69"/>
      <c r="BI148" s="69"/>
      <c r="BJ148" s="69"/>
      <c r="BK148" s="69"/>
      <c r="BL148" s="69"/>
      <c r="BM148" s="69"/>
      <c r="BN148" s="69"/>
      <c r="BO148" s="69"/>
      <c r="BP148" s="69"/>
      <c r="BQ148" s="69"/>
      <c r="BR148" s="69"/>
      <c r="BS148" s="69"/>
      <c r="BT148" s="69"/>
      <c r="BU148" s="69"/>
      <c r="BV148" s="69"/>
      <c r="BW148" s="69"/>
      <c r="BX148" s="69"/>
      <c r="BY148" s="69"/>
      <c r="BZ148" s="69"/>
      <c r="CA148" s="69"/>
      <c r="CB148" s="69"/>
      <c r="CC148" s="69"/>
      <c r="CD148" s="69"/>
      <c r="CE148" s="69"/>
      <c r="CF148" s="69"/>
      <c r="CG148" s="69"/>
      <c r="CH148" s="69"/>
      <c r="CI148" s="69"/>
      <c r="CJ148" s="69"/>
      <c r="CK148" s="69"/>
      <c r="CL148" s="69"/>
      <c r="CM148" s="69"/>
      <c r="CN148" s="69"/>
      <c r="CO148" s="69"/>
      <c r="CP148" s="69"/>
      <c r="CQ148" s="69"/>
    </row>
    <row r="149" spans="1:96">
      <c r="A149" s="69"/>
      <c r="B149" s="69"/>
      <c r="C149" s="69"/>
      <c r="D149" s="69"/>
      <c r="E149" s="69"/>
      <c r="F149" s="69"/>
      <c r="G149" s="69"/>
      <c r="H149" s="69"/>
      <c r="I149" s="69"/>
      <c r="J149" s="69"/>
      <c r="K149" s="69"/>
      <c r="L149" s="69"/>
      <c r="M149" s="69"/>
      <c r="N149" s="69"/>
      <c r="O149" s="69"/>
      <c r="P149" s="69"/>
      <c r="Q149" s="69"/>
      <c r="R149" s="69"/>
      <c r="S149" s="69"/>
      <c r="T149" s="69"/>
      <c r="U149" s="69"/>
      <c r="V149" s="69"/>
      <c r="W149" s="69"/>
      <c r="X149" s="69"/>
      <c r="Y149" s="69"/>
      <c r="Z149" s="69"/>
      <c r="AA149" s="69"/>
      <c r="AB149" s="69"/>
      <c r="AC149" s="69"/>
      <c r="AD149" s="69"/>
      <c r="AE149" s="69"/>
      <c r="AF149" s="69"/>
      <c r="AG149" s="69"/>
      <c r="AH149" s="69"/>
      <c r="AI149" s="69"/>
      <c r="AJ149" s="69"/>
      <c r="AK149" s="69"/>
      <c r="AL149" s="69"/>
      <c r="AM149" s="69"/>
      <c r="AN149" s="69"/>
      <c r="AO149" s="69"/>
      <c r="AP149" s="69"/>
      <c r="AQ149" s="69"/>
      <c r="AR149" s="69"/>
      <c r="AS149" s="69"/>
      <c r="AT149" s="69"/>
      <c r="AU149" s="69"/>
      <c r="AV149" s="69"/>
      <c r="AW149" s="69"/>
      <c r="AX149" s="69"/>
      <c r="AY149" s="69"/>
      <c r="AZ149" s="69"/>
      <c r="BA149" s="69"/>
      <c r="BB149" s="69"/>
      <c r="BC149" s="69"/>
      <c r="BD149" s="69"/>
      <c r="BE149" s="69"/>
      <c r="BF149" s="69"/>
      <c r="BG149" s="69"/>
      <c r="BH149" s="69"/>
      <c r="BI149" s="69"/>
      <c r="BJ149" s="69"/>
      <c r="BK149" s="69"/>
      <c r="BL149" s="69"/>
      <c r="BM149" s="69"/>
      <c r="BN149" s="69"/>
      <c r="BO149" s="69"/>
      <c r="BP149" s="69"/>
      <c r="BQ149" s="69"/>
      <c r="BR149" s="69"/>
      <c r="BS149" s="69"/>
      <c r="BT149" s="69"/>
      <c r="BU149" s="69"/>
      <c r="BV149" s="69"/>
      <c r="BW149" s="69"/>
      <c r="BX149" s="69"/>
      <c r="BY149" s="69"/>
      <c r="BZ149" s="69"/>
      <c r="CA149" s="69"/>
      <c r="CB149" s="69"/>
      <c r="CC149" s="69"/>
      <c r="CD149" s="69"/>
      <c r="CE149" s="69"/>
      <c r="CF149" s="69"/>
      <c r="CG149" s="69"/>
      <c r="CH149" s="69"/>
      <c r="CI149" s="69"/>
      <c r="CJ149" s="69"/>
      <c r="CK149" s="69"/>
      <c r="CL149" s="69"/>
      <c r="CM149" s="69"/>
      <c r="CN149" s="69"/>
      <c r="CO149" s="69"/>
      <c r="CP149" s="69"/>
      <c r="CQ149" s="69"/>
    </row>
    <row r="150" spans="1:96" ht="18" customHeight="1">
      <c r="E150" t="s">
        <v>522</v>
      </c>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c r="AV150" s="1"/>
      <c r="AW150" s="1"/>
      <c r="AX150" s="1"/>
      <c r="AY150" s="1"/>
      <c r="AZ150" s="1"/>
      <c r="BA150" s="1"/>
      <c r="BB150" s="1"/>
      <c r="BC150" s="1"/>
      <c r="BD150" s="1"/>
      <c r="BE150" s="1"/>
      <c r="BF150" s="1"/>
      <c r="BG150" s="1"/>
      <c r="BH150" s="1"/>
      <c r="BI150" s="1"/>
      <c r="BJ150" s="1"/>
      <c r="BK150" s="1"/>
      <c r="BL150" s="1"/>
      <c r="BM150" s="1"/>
      <c r="BN150" s="1"/>
      <c r="BO150" s="1"/>
      <c r="BP150" s="1"/>
      <c r="BQ150" s="1"/>
      <c r="BR150" s="1"/>
      <c r="BS150" s="1"/>
      <c r="BT150" s="1"/>
      <c r="BU150" s="1"/>
      <c r="BV150" s="1"/>
      <c r="BW150" s="1"/>
      <c r="BX150" s="1"/>
      <c r="BY150" s="1"/>
      <c r="BZ150" s="1"/>
      <c r="CA150" s="1"/>
      <c r="CB150" s="1"/>
      <c r="CC150" s="1"/>
      <c r="CD150" s="1"/>
      <c r="CE150" s="1"/>
      <c r="CF150" s="1"/>
      <c r="CG150" s="1"/>
      <c r="CH150" s="1"/>
      <c r="CI150" s="1"/>
      <c r="CJ150" s="1"/>
      <c r="CK150" s="1"/>
      <c r="CL150" s="1"/>
      <c r="CM150" s="1"/>
      <c r="CN150" s="1"/>
      <c r="CO150" s="1"/>
      <c r="CP150" s="1"/>
      <c r="CQ150" s="1"/>
    </row>
    <row r="151" spans="1:96">
      <c r="H151" s="21"/>
      <c r="I151" s="22"/>
      <c r="J151" s="22"/>
      <c r="K151" s="23"/>
      <c r="M151" t="s">
        <v>523</v>
      </c>
      <c r="CR151" s="6" t="str">
        <f>IF(IF(H151="〇",1,0)+IF(H152="〇",1,0)+IF(H153="〇",1,0)=1,"ＯＫ",IF(IF(H151="〇",1,0)+IF(H152="〇",1,0)+IF(H153="〇",1,0)=0,"未入力","ＮＧ：１つだけ選択してください"))</f>
        <v>未入力</v>
      </c>
    </row>
    <row r="152" spans="1:96">
      <c r="H152" s="21"/>
      <c r="I152" s="22"/>
      <c r="J152" s="22"/>
      <c r="K152" s="23"/>
      <c r="M152" t="s">
        <v>524</v>
      </c>
    </row>
    <row r="153" spans="1:96">
      <c r="H153" s="21"/>
      <c r="I153" s="22"/>
      <c r="J153" s="22"/>
      <c r="K153" s="23"/>
      <c r="M153" t="s">
        <v>525</v>
      </c>
    </row>
    <row r="154" spans="1:96" ht="18" customHeight="1">
      <c r="E154" t="s">
        <v>526</v>
      </c>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c r="AV154" s="1"/>
      <c r="AW154" s="1"/>
      <c r="AX154" s="1"/>
      <c r="AY154" s="1"/>
      <c r="AZ154" s="1"/>
      <c r="BA154" s="1"/>
      <c r="BB154" s="1"/>
      <c r="BC154" s="1"/>
      <c r="BD154" s="1"/>
      <c r="BE154" s="1"/>
      <c r="BF154" s="1"/>
      <c r="BG154" s="1"/>
      <c r="BH154" s="1"/>
      <c r="BI154" s="1"/>
      <c r="BJ154" s="1"/>
      <c r="BK154" s="1"/>
      <c r="BL154" s="1"/>
      <c r="BM154" s="1"/>
      <c r="BN154" s="1"/>
      <c r="BO154" s="1"/>
      <c r="BP154" s="1"/>
      <c r="BQ154" s="1"/>
      <c r="BR154" s="1"/>
      <c r="BS154" s="1"/>
      <c r="BT154" s="1"/>
      <c r="BU154" s="1"/>
      <c r="BV154" s="1"/>
      <c r="BW154" s="1"/>
      <c r="BX154" s="1"/>
      <c r="BY154" s="1"/>
      <c r="BZ154" s="1"/>
      <c r="CA154" s="1"/>
      <c r="CB154" s="1"/>
      <c r="CC154" s="1"/>
      <c r="CD154" s="1"/>
      <c r="CE154" s="1"/>
      <c r="CF154" s="1"/>
      <c r="CG154" s="1"/>
      <c r="CH154" s="1"/>
      <c r="CI154" s="1"/>
      <c r="CJ154" s="1"/>
      <c r="CK154" s="1"/>
      <c r="CL154" s="1"/>
      <c r="CM154" s="1"/>
      <c r="CN154" s="1"/>
      <c r="CO154" s="1"/>
      <c r="CP154" s="1"/>
      <c r="CQ154" s="1"/>
    </row>
    <row r="155" spans="1:96">
      <c r="H155" s="21"/>
      <c r="I155" s="22"/>
      <c r="J155" s="22"/>
      <c r="K155" s="23"/>
      <c r="O155" t="s">
        <v>122</v>
      </c>
      <c r="AX155" s="21"/>
      <c r="AY155" s="22"/>
      <c r="AZ155" s="22"/>
      <c r="BA155" s="23"/>
      <c r="BD155" t="s">
        <v>123</v>
      </c>
      <c r="CR155" s="6" t="str">
        <f>IF(IF(H155="〇",1,0)+IF(AX155="〇",1,0)=1,"ＯＫ",IF(IF(H155="〇",1,0)+IF(AX155="〇",1,0)=0,"未入力","ＮＧ：１つだけ選択してください"))</f>
        <v>未入力</v>
      </c>
    </row>
    <row r="156" spans="1:96">
      <c r="A156" s="2" t="s">
        <v>182</v>
      </c>
    </row>
    <row r="157" spans="1:96" ht="18" customHeight="1">
      <c r="E157" t="s">
        <v>527</v>
      </c>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c r="AU157" s="1"/>
      <c r="AV157" s="1"/>
      <c r="AW157" s="1"/>
      <c r="AX157" s="1"/>
      <c r="AY157" s="1"/>
      <c r="AZ157" s="1"/>
      <c r="BA157" s="1"/>
      <c r="BB157" s="1"/>
      <c r="BC157" s="1"/>
      <c r="BD157" s="1"/>
      <c r="BE157" s="1"/>
      <c r="BF157" s="1"/>
      <c r="BG157" s="1"/>
      <c r="BH157" s="1"/>
      <c r="BI157" s="1"/>
      <c r="BJ157" s="1"/>
      <c r="BK157" s="1"/>
      <c r="BL157" s="1"/>
      <c r="BM157" s="1"/>
      <c r="BN157" s="1"/>
      <c r="BO157" s="1"/>
      <c r="BP157" s="1"/>
      <c r="BQ157" s="1"/>
      <c r="BR157" s="1"/>
      <c r="BS157" s="1"/>
      <c r="BT157" s="1"/>
      <c r="BU157" s="1"/>
      <c r="BV157" s="1"/>
      <c r="BW157" s="1"/>
      <c r="BX157" s="1"/>
      <c r="BY157" s="1"/>
      <c r="BZ157" s="1"/>
      <c r="CA157" s="1"/>
      <c r="CB157" s="1"/>
      <c r="CC157" s="1"/>
      <c r="CD157" s="1"/>
      <c r="CE157" s="1"/>
      <c r="CF157" s="1"/>
      <c r="CG157" s="1"/>
      <c r="CH157" s="1"/>
      <c r="CI157" s="1"/>
      <c r="CJ157" s="1"/>
      <c r="CK157" s="1"/>
      <c r="CL157" s="1"/>
      <c r="CM157" s="1"/>
      <c r="CN157" s="1"/>
      <c r="CO157" s="1"/>
      <c r="CP157" s="1"/>
      <c r="CQ157" s="1"/>
    </row>
    <row r="158" spans="1:96">
      <c r="H158" s="21"/>
      <c r="I158" s="22"/>
      <c r="J158" s="22"/>
      <c r="K158" s="23"/>
      <c r="O158" t="s">
        <v>122</v>
      </c>
      <c r="AX158" s="21"/>
      <c r="AY158" s="22"/>
      <c r="AZ158" s="22"/>
      <c r="BA158" s="23"/>
      <c r="BD158" t="s">
        <v>123</v>
      </c>
      <c r="CR158" s="6" t="str">
        <f>IF(IF(H158="〇",1,0)+IF(AX158="〇",1,0)=1,"ＯＫ",IF(IF(H158="〇",1,0)+IF(AX158="〇",1,0)=0,"未入力","ＮＧ：１つだけ選択してください"))</f>
        <v>未入力</v>
      </c>
    </row>
    <row r="159" spans="1:96" ht="18" customHeight="1">
      <c r="E159" s="36" t="s">
        <v>547</v>
      </c>
      <c r="F159" s="36"/>
      <c r="G159" s="36"/>
      <c r="H159" s="36"/>
      <c r="I159" s="36"/>
      <c r="J159" s="36"/>
      <c r="K159" s="36"/>
      <c r="L159" s="36"/>
      <c r="M159" s="36"/>
      <c r="N159" s="36"/>
      <c r="O159" s="36"/>
      <c r="P159" s="36"/>
      <c r="Q159" s="36"/>
      <c r="R159" s="36"/>
      <c r="S159" s="36"/>
      <c r="T159" s="36"/>
      <c r="U159" s="36"/>
      <c r="V159" s="36"/>
      <c r="W159" s="36"/>
      <c r="X159" s="36"/>
      <c r="Y159" s="36"/>
      <c r="Z159" s="36"/>
      <c r="AA159" s="36"/>
      <c r="AB159" s="36"/>
      <c r="AC159" s="36"/>
      <c r="AD159" s="36"/>
      <c r="AE159" s="36"/>
      <c r="AF159" s="36"/>
      <c r="AG159" s="36"/>
      <c r="AH159" s="36"/>
      <c r="AI159" s="36"/>
      <c r="AJ159" s="36"/>
      <c r="AK159" s="36"/>
      <c r="AL159" s="36"/>
      <c r="AM159" s="36"/>
      <c r="AN159" s="36"/>
      <c r="AO159" s="36"/>
      <c r="AP159" s="36"/>
      <c r="AQ159" s="36"/>
      <c r="AR159" s="36"/>
      <c r="AS159" s="36"/>
      <c r="AT159" s="36"/>
      <c r="AU159" s="36"/>
      <c r="AV159" s="36"/>
      <c r="AW159" s="36"/>
      <c r="AX159" s="36"/>
      <c r="AY159" s="36"/>
      <c r="AZ159" s="36"/>
      <c r="BA159" s="36"/>
      <c r="BB159" s="36"/>
      <c r="BC159" s="36"/>
      <c r="BD159" s="36"/>
      <c r="BE159" s="36"/>
      <c r="BF159" s="36"/>
      <c r="BG159" s="36"/>
      <c r="BH159" s="36"/>
      <c r="BI159" s="36"/>
      <c r="BJ159" s="36"/>
      <c r="BK159" s="36"/>
      <c r="BL159" s="36"/>
      <c r="BM159" s="36"/>
      <c r="BN159" s="36"/>
      <c r="BO159" s="36"/>
      <c r="BP159" s="36"/>
      <c r="BQ159" s="36"/>
      <c r="BR159" s="36"/>
      <c r="BS159" s="36"/>
      <c r="BT159" s="36"/>
      <c r="BU159" s="36"/>
      <c r="BV159" s="36"/>
      <c r="BW159" s="36"/>
      <c r="BX159" s="36"/>
      <c r="BY159" s="36"/>
      <c r="BZ159" s="36"/>
      <c r="CA159" s="36"/>
      <c r="CB159" s="36"/>
      <c r="CC159" s="36"/>
      <c r="CD159" s="36"/>
      <c r="CE159" s="36"/>
      <c r="CF159" s="36"/>
      <c r="CG159" s="36"/>
      <c r="CH159" s="36"/>
      <c r="CI159" s="36"/>
      <c r="CJ159" s="36"/>
      <c r="CK159" s="36"/>
      <c r="CL159" s="36"/>
      <c r="CM159" s="36"/>
      <c r="CN159" s="36"/>
      <c r="CO159" s="36"/>
      <c r="CP159" s="36"/>
      <c r="CQ159" s="36"/>
    </row>
    <row r="160" spans="1:96">
      <c r="E160" s="36"/>
      <c r="F160" s="36"/>
      <c r="G160" s="36"/>
      <c r="H160" s="36"/>
      <c r="I160" s="36"/>
      <c r="J160" s="36"/>
      <c r="K160" s="36"/>
      <c r="L160" s="36"/>
      <c r="M160" s="36"/>
      <c r="N160" s="36"/>
      <c r="O160" s="36"/>
      <c r="P160" s="36"/>
      <c r="Q160" s="36"/>
      <c r="R160" s="36"/>
      <c r="S160" s="36"/>
      <c r="T160" s="36"/>
      <c r="U160" s="36"/>
      <c r="V160" s="36"/>
      <c r="W160" s="36"/>
      <c r="X160" s="36"/>
      <c r="Y160" s="36"/>
      <c r="Z160" s="36"/>
      <c r="AA160" s="36"/>
      <c r="AB160" s="36"/>
      <c r="AC160" s="36"/>
      <c r="AD160" s="36"/>
      <c r="AE160" s="36"/>
      <c r="AF160" s="36"/>
      <c r="AG160" s="36"/>
      <c r="AH160" s="36"/>
      <c r="AI160" s="36"/>
      <c r="AJ160" s="36"/>
      <c r="AK160" s="36"/>
      <c r="AL160" s="36"/>
      <c r="AM160" s="36"/>
      <c r="AN160" s="36"/>
      <c r="AO160" s="36"/>
      <c r="AP160" s="36"/>
      <c r="AQ160" s="36"/>
      <c r="AR160" s="36"/>
      <c r="AS160" s="36"/>
      <c r="AT160" s="36"/>
      <c r="AU160" s="36"/>
      <c r="AV160" s="36"/>
      <c r="AW160" s="36"/>
      <c r="AX160" s="36"/>
      <c r="AY160" s="36"/>
      <c r="AZ160" s="36"/>
      <c r="BA160" s="36"/>
      <c r="BB160" s="36"/>
      <c r="BC160" s="36"/>
      <c r="BD160" s="36"/>
      <c r="BE160" s="36"/>
      <c r="BF160" s="36"/>
      <c r="BG160" s="36"/>
      <c r="BH160" s="36"/>
      <c r="BI160" s="36"/>
      <c r="BJ160" s="36"/>
      <c r="BK160" s="36"/>
      <c r="BL160" s="36"/>
      <c r="BM160" s="36"/>
      <c r="BN160" s="36"/>
      <c r="BO160" s="36"/>
      <c r="BP160" s="36"/>
      <c r="BQ160" s="36"/>
      <c r="BR160" s="36"/>
      <c r="BS160" s="36"/>
      <c r="BT160" s="36"/>
      <c r="BU160" s="36"/>
      <c r="BV160" s="36"/>
      <c r="BW160" s="36"/>
      <c r="BX160" s="36"/>
      <c r="BY160" s="36"/>
      <c r="BZ160" s="36"/>
      <c r="CA160" s="36"/>
      <c r="CB160" s="36"/>
      <c r="CC160" s="36"/>
      <c r="CD160" s="36"/>
      <c r="CE160" s="36"/>
      <c r="CF160" s="36"/>
      <c r="CG160" s="36"/>
      <c r="CH160" s="36"/>
      <c r="CI160" s="36"/>
      <c r="CJ160" s="36"/>
      <c r="CK160" s="36"/>
      <c r="CL160" s="36"/>
      <c r="CM160" s="36"/>
      <c r="CN160" s="36"/>
      <c r="CO160" s="36"/>
      <c r="CP160" s="36"/>
      <c r="CQ160" s="36"/>
    </row>
    <row r="161" spans="1:96">
      <c r="H161" s="24"/>
      <c r="I161" s="25"/>
      <c r="J161" s="25"/>
      <c r="K161" s="25"/>
      <c r="L161" s="25"/>
      <c r="M161" s="25"/>
      <c r="N161" s="25"/>
      <c r="O161" s="25"/>
      <c r="P161" s="25"/>
      <c r="Q161" s="25"/>
      <c r="R161" s="25"/>
      <c r="S161" s="25"/>
      <c r="T161" s="25"/>
      <c r="U161" s="25"/>
      <c r="V161" s="25"/>
      <c r="W161" s="25"/>
      <c r="X161" s="25"/>
      <c r="Y161" s="25"/>
      <c r="Z161" s="25"/>
      <c r="AA161" s="25"/>
      <c r="AB161" s="25"/>
      <c r="AC161" s="25"/>
      <c r="AD161" s="25"/>
      <c r="AE161" s="25"/>
      <c r="AF161" s="25"/>
      <c r="AG161" s="25"/>
      <c r="AH161" s="25"/>
      <c r="AI161" s="25"/>
      <c r="AJ161" s="25"/>
      <c r="AK161" s="25"/>
      <c r="AL161" s="25"/>
      <c r="AM161" s="25"/>
      <c r="AN161" s="25"/>
      <c r="AO161" s="25"/>
      <c r="AP161" s="25"/>
      <c r="AQ161" s="25"/>
      <c r="AR161" s="25"/>
      <c r="AS161" s="25"/>
      <c r="AT161" s="25"/>
      <c r="AU161" s="25"/>
      <c r="AV161" s="25"/>
      <c r="AW161" s="25"/>
      <c r="AX161" s="25"/>
      <c r="AY161" s="25"/>
      <c r="AZ161" s="25"/>
      <c r="BA161" s="25"/>
      <c r="BB161" s="25"/>
      <c r="BC161" s="25"/>
      <c r="BD161" s="25"/>
      <c r="BE161" s="25"/>
      <c r="BF161" s="25"/>
      <c r="BG161" s="25"/>
      <c r="BH161" s="25"/>
      <c r="BI161" s="25"/>
      <c r="BJ161" s="25"/>
      <c r="BK161" s="25"/>
      <c r="BL161" s="25"/>
      <c r="BM161" s="25"/>
      <c r="BN161" s="25"/>
      <c r="BO161" s="25"/>
      <c r="BP161" s="25"/>
      <c r="BQ161" s="25"/>
      <c r="BR161" s="25"/>
      <c r="BS161" s="25"/>
      <c r="BT161" s="25"/>
      <c r="BU161" s="25"/>
      <c r="BV161" s="25"/>
      <c r="BW161" s="25"/>
      <c r="BX161" s="25"/>
      <c r="BY161" s="25"/>
      <c r="BZ161" s="25"/>
      <c r="CA161" s="25"/>
      <c r="CB161" s="25"/>
      <c r="CC161" s="25"/>
      <c r="CD161" s="25"/>
      <c r="CE161" s="25"/>
      <c r="CF161" s="25"/>
      <c r="CG161" s="25"/>
      <c r="CH161" s="25"/>
      <c r="CI161" s="25"/>
      <c r="CJ161" s="25"/>
      <c r="CK161" s="25"/>
      <c r="CL161" s="25"/>
      <c r="CM161" s="25"/>
      <c r="CN161" s="25"/>
      <c r="CO161" s="25"/>
      <c r="CP161" s="25"/>
      <c r="CQ161" s="26"/>
    </row>
    <row r="162" spans="1:96">
      <c r="H162" s="27"/>
      <c r="I162" s="28"/>
      <c r="J162" s="28"/>
      <c r="K162" s="28"/>
      <c r="L162" s="28"/>
      <c r="M162" s="28"/>
      <c r="N162" s="28"/>
      <c r="O162" s="28"/>
      <c r="P162" s="28"/>
      <c r="Q162" s="28"/>
      <c r="R162" s="28"/>
      <c r="S162" s="28"/>
      <c r="T162" s="28"/>
      <c r="U162" s="28"/>
      <c r="V162" s="28"/>
      <c r="W162" s="28"/>
      <c r="X162" s="28"/>
      <c r="Y162" s="28"/>
      <c r="Z162" s="28"/>
      <c r="AA162" s="28"/>
      <c r="AB162" s="28"/>
      <c r="AC162" s="28"/>
      <c r="AD162" s="28"/>
      <c r="AE162" s="28"/>
      <c r="AF162" s="28"/>
      <c r="AG162" s="28"/>
      <c r="AH162" s="28"/>
      <c r="AI162" s="28"/>
      <c r="AJ162" s="28"/>
      <c r="AK162" s="28"/>
      <c r="AL162" s="28"/>
      <c r="AM162" s="28"/>
      <c r="AN162" s="28"/>
      <c r="AO162" s="28"/>
      <c r="AP162" s="28"/>
      <c r="AQ162" s="28"/>
      <c r="AR162" s="28"/>
      <c r="AS162" s="28"/>
      <c r="AT162" s="28"/>
      <c r="AU162" s="28"/>
      <c r="AV162" s="28"/>
      <c r="AW162" s="28"/>
      <c r="AX162" s="28"/>
      <c r="AY162" s="28"/>
      <c r="AZ162" s="28"/>
      <c r="BA162" s="28"/>
      <c r="BB162" s="28"/>
      <c r="BC162" s="28"/>
      <c r="BD162" s="28"/>
      <c r="BE162" s="28"/>
      <c r="BF162" s="28"/>
      <c r="BG162" s="28"/>
      <c r="BH162" s="28"/>
      <c r="BI162" s="28"/>
      <c r="BJ162" s="28"/>
      <c r="BK162" s="28"/>
      <c r="BL162" s="28"/>
      <c r="BM162" s="28"/>
      <c r="BN162" s="28"/>
      <c r="BO162" s="28"/>
      <c r="BP162" s="28"/>
      <c r="BQ162" s="28"/>
      <c r="BR162" s="28"/>
      <c r="BS162" s="28"/>
      <c r="BT162" s="28"/>
      <c r="BU162" s="28"/>
      <c r="BV162" s="28"/>
      <c r="BW162" s="28"/>
      <c r="BX162" s="28"/>
      <c r="BY162" s="28"/>
      <c r="BZ162" s="28"/>
      <c r="CA162" s="28"/>
      <c r="CB162" s="28"/>
      <c r="CC162" s="28"/>
      <c r="CD162" s="28"/>
      <c r="CE162" s="28"/>
      <c r="CF162" s="28"/>
      <c r="CG162" s="28"/>
      <c r="CH162" s="28"/>
      <c r="CI162" s="28"/>
      <c r="CJ162" s="28"/>
      <c r="CK162" s="28"/>
      <c r="CL162" s="28"/>
      <c r="CM162" s="28"/>
      <c r="CN162" s="28"/>
      <c r="CO162" s="28"/>
      <c r="CP162" s="28"/>
      <c r="CQ162" s="29"/>
    </row>
    <row r="164" spans="1:96">
      <c r="A164" s="2" t="s">
        <v>203</v>
      </c>
      <c r="G164" t="s">
        <v>183</v>
      </c>
    </row>
    <row r="165" spans="1:96">
      <c r="A165" s="2" t="s">
        <v>13</v>
      </c>
      <c r="F165" t="s">
        <v>184</v>
      </c>
    </row>
    <row r="166" spans="1:96">
      <c r="A166" s="2" t="s">
        <v>185</v>
      </c>
      <c r="CR166" s="6">
        <f>IF(H167="〇",1,0)+IF(AX167="〇",1,0)+IF(H168="〇",1,0)+IF(AX168="〇",1,0)+IF(H169="〇",1,0)+IF(AX169="〇",1,0)+IF(H170="〇",1,0)+IF(AX170="〇",1,0)+IF(H171="〇",1,0)+IF(AX171="〇",1,0)+IF(H172="〇",1,0)+IF(AX172="〇",1,0)+IF(H173="〇",1,0)+IF(AX173="〇",1,0)+IF(H174="〇",1,0)</f>
        <v>0</v>
      </c>
    </row>
    <row r="167" spans="1:96" ht="18" customHeight="1">
      <c r="H167" s="21"/>
      <c r="I167" s="22"/>
      <c r="J167" s="22"/>
      <c r="K167" s="23"/>
      <c r="O167" s="16" t="s">
        <v>186</v>
      </c>
      <c r="P167" s="16"/>
      <c r="Q167" s="16"/>
      <c r="R167" s="16"/>
      <c r="S167" s="16"/>
      <c r="T167" s="16"/>
      <c r="U167" s="16"/>
      <c r="V167" s="16"/>
      <c r="W167" s="16"/>
      <c r="X167" s="16"/>
      <c r="Y167" s="16"/>
      <c r="Z167" s="16"/>
      <c r="AA167" s="16"/>
      <c r="AB167" s="16"/>
      <c r="AC167" s="16"/>
      <c r="AD167" s="16"/>
      <c r="AE167" s="16"/>
      <c r="AF167" s="16"/>
      <c r="AG167" s="16"/>
      <c r="AH167" s="16"/>
      <c r="AI167" s="16"/>
      <c r="AJ167" s="16"/>
      <c r="AK167" s="16"/>
      <c r="AL167" s="16"/>
      <c r="AM167" s="16"/>
      <c r="AN167" s="16"/>
      <c r="AO167" s="16"/>
      <c r="AP167" s="16"/>
      <c r="AQ167" s="16"/>
      <c r="AX167" s="21"/>
      <c r="AY167" s="22"/>
      <c r="AZ167" s="22"/>
      <c r="BA167" s="23"/>
      <c r="BD167" t="s">
        <v>187</v>
      </c>
      <c r="CR167" s="6" t="str">
        <f>IF(CR166=0,"未回答",IF(CR166&gt;3,"４つ以上回答","OK"))</f>
        <v>未回答</v>
      </c>
    </row>
    <row r="168" spans="1:96">
      <c r="H168" s="21"/>
      <c r="I168" s="22"/>
      <c r="J168" s="22"/>
      <c r="K168" s="23"/>
      <c r="O168" t="s">
        <v>188</v>
      </c>
      <c r="AX168" s="21"/>
      <c r="AY168" s="22"/>
      <c r="AZ168" s="22"/>
      <c r="BA168" s="23"/>
      <c r="BD168" t="s">
        <v>189</v>
      </c>
    </row>
    <row r="169" spans="1:96">
      <c r="H169" s="21"/>
      <c r="I169" s="22"/>
      <c r="J169" s="22"/>
      <c r="K169" s="23"/>
      <c r="O169" t="s">
        <v>190</v>
      </c>
      <c r="AX169" s="21"/>
      <c r="AY169" s="22"/>
      <c r="AZ169" s="22"/>
      <c r="BA169" s="23"/>
      <c r="BD169" t="s">
        <v>191</v>
      </c>
    </row>
    <row r="170" spans="1:96">
      <c r="H170" s="21"/>
      <c r="I170" s="22"/>
      <c r="J170" s="22"/>
      <c r="K170" s="23"/>
      <c r="O170" t="s">
        <v>192</v>
      </c>
      <c r="AX170" s="21"/>
      <c r="AY170" s="22"/>
      <c r="AZ170" s="22"/>
      <c r="BA170" s="23"/>
      <c r="BD170" t="s">
        <v>548</v>
      </c>
    </row>
    <row r="171" spans="1:96">
      <c r="H171" s="21"/>
      <c r="I171" s="22"/>
      <c r="J171" s="22"/>
      <c r="K171" s="23"/>
      <c r="O171" t="s">
        <v>193</v>
      </c>
      <c r="AX171" s="21"/>
      <c r="AY171" s="22"/>
      <c r="AZ171" s="22"/>
      <c r="BA171" s="23"/>
      <c r="BD171" t="s">
        <v>194</v>
      </c>
    </row>
    <row r="172" spans="1:96">
      <c r="H172" s="21"/>
      <c r="I172" s="22"/>
      <c r="J172" s="22"/>
      <c r="K172" s="23"/>
      <c r="O172" t="s">
        <v>195</v>
      </c>
      <c r="AX172" s="21"/>
      <c r="AY172" s="22"/>
      <c r="AZ172" s="22"/>
      <c r="BA172" s="23"/>
      <c r="BD172" t="s">
        <v>196</v>
      </c>
    </row>
    <row r="173" spans="1:96">
      <c r="H173" s="21"/>
      <c r="I173" s="22"/>
      <c r="J173" s="22"/>
      <c r="K173" s="23"/>
      <c r="O173" t="s">
        <v>197</v>
      </c>
      <c r="AX173" s="21"/>
      <c r="AY173" s="22"/>
      <c r="AZ173" s="22"/>
      <c r="BA173" s="23"/>
      <c r="BD173" t="s">
        <v>198</v>
      </c>
    </row>
    <row r="174" spans="1:96">
      <c r="H174" s="21"/>
      <c r="I174" s="22"/>
      <c r="J174" s="22"/>
      <c r="K174" s="23"/>
      <c r="O174" t="s">
        <v>199</v>
      </c>
    </row>
    <row r="175" spans="1:96">
      <c r="A175" s="2" t="s">
        <v>200</v>
      </c>
      <c r="CR175" s="6">
        <f>IF(H176="〇",1,0)+IF(AX176="〇",1,0)+IF(H178="〇",1,0)+IF(AX178="〇",1,0)+IF(H180="〇",1,0)+IF(AX180="〇",1,0)+IF(H181="〇",1,0)</f>
        <v>0</v>
      </c>
    </row>
    <row r="176" spans="1:96" ht="18" customHeight="1">
      <c r="H176" s="21"/>
      <c r="I176" s="22"/>
      <c r="J176" s="22"/>
      <c r="K176" s="23"/>
      <c r="O176" s="37" t="s">
        <v>528</v>
      </c>
      <c r="P176" s="37"/>
      <c r="Q176" s="37"/>
      <c r="R176" s="37"/>
      <c r="S176" s="37"/>
      <c r="T176" s="37"/>
      <c r="U176" s="37"/>
      <c r="V176" s="37"/>
      <c r="W176" s="37"/>
      <c r="X176" s="37"/>
      <c r="Y176" s="37"/>
      <c r="Z176" s="37"/>
      <c r="AA176" s="37"/>
      <c r="AB176" s="37"/>
      <c r="AC176" s="37"/>
      <c r="AD176" s="37"/>
      <c r="AE176" s="37"/>
      <c r="AF176" s="37"/>
      <c r="AG176" s="37"/>
      <c r="AH176" s="37"/>
      <c r="AI176" s="37"/>
      <c r="AJ176" s="37"/>
      <c r="AK176" s="37"/>
      <c r="AL176" s="37"/>
      <c r="AM176" s="37"/>
      <c r="AN176" s="37"/>
      <c r="AO176" s="37"/>
      <c r="AP176" s="37"/>
      <c r="AQ176" s="37"/>
      <c r="AR176" s="37"/>
      <c r="AS176" s="37"/>
      <c r="AW176" s="14"/>
      <c r="AX176" s="21"/>
      <c r="AY176" s="22"/>
      <c r="AZ176" s="22"/>
      <c r="BA176" s="23"/>
      <c r="BD176" s="37" t="s">
        <v>529</v>
      </c>
      <c r="BE176" s="37"/>
      <c r="BF176" s="37"/>
      <c r="BG176" s="37"/>
      <c r="BH176" s="37"/>
      <c r="BI176" s="37"/>
      <c r="BJ176" s="37"/>
      <c r="BK176" s="37"/>
      <c r="BL176" s="37"/>
      <c r="BM176" s="37"/>
      <c r="BN176" s="37"/>
      <c r="BO176" s="37"/>
      <c r="BP176" s="37"/>
      <c r="BQ176" s="37"/>
      <c r="BR176" s="37"/>
      <c r="BS176" s="37"/>
      <c r="BT176" s="37"/>
      <c r="BU176" s="37"/>
      <c r="BV176" s="37"/>
      <c r="BW176" s="37"/>
      <c r="BX176" s="37"/>
      <c r="BY176" s="37"/>
      <c r="BZ176" s="37"/>
      <c r="CA176" s="37"/>
      <c r="CB176" s="37"/>
      <c r="CC176" s="37"/>
      <c r="CD176" s="37"/>
      <c r="CE176" s="37"/>
      <c r="CF176" s="37"/>
      <c r="CG176" s="37"/>
      <c r="CH176" s="37"/>
      <c r="CI176" s="37"/>
      <c r="CJ176" s="37"/>
      <c r="CK176" s="37"/>
      <c r="CL176" s="37"/>
      <c r="CM176" s="37"/>
      <c r="CN176" s="37"/>
      <c r="CO176" s="37"/>
      <c r="CP176" s="37"/>
      <c r="CQ176" s="37"/>
      <c r="CR176" s="6" t="str">
        <f>IF(CR175=0,"未回答",IF(CR175&gt;3,"４つ以上回答","OK"))</f>
        <v>未回答</v>
      </c>
    </row>
    <row r="177" spans="1:96" ht="18" customHeight="1">
      <c r="H177" s="5"/>
      <c r="I177" s="5"/>
      <c r="J177" s="5"/>
      <c r="K177" s="5"/>
      <c r="O177" s="37"/>
      <c r="P177" s="37"/>
      <c r="Q177" s="37"/>
      <c r="R177" s="37"/>
      <c r="S177" s="37"/>
      <c r="T177" s="37"/>
      <c r="U177" s="37"/>
      <c r="V177" s="37"/>
      <c r="W177" s="37"/>
      <c r="X177" s="37"/>
      <c r="Y177" s="37"/>
      <c r="Z177" s="37"/>
      <c r="AA177" s="37"/>
      <c r="AB177" s="37"/>
      <c r="AC177" s="37"/>
      <c r="AD177" s="37"/>
      <c r="AE177" s="37"/>
      <c r="AF177" s="37"/>
      <c r="AG177" s="37"/>
      <c r="AH177" s="37"/>
      <c r="AI177" s="37"/>
      <c r="AJ177" s="37"/>
      <c r="AK177" s="37"/>
      <c r="AL177" s="37"/>
      <c r="AM177" s="37"/>
      <c r="AN177" s="37"/>
      <c r="AO177" s="37"/>
      <c r="AP177" s="37"/>
      <c r="AQ177" s="37"/>
      <c r="AR177" s="37"/>
      <c r="AS177" s="37"/>
      <c r="AW177" s="79"/>
      <c r="BD177" s="37"/>
      <c r="BE177" s="37"/>
      <c r="BF177" s="37"/>
      <c r="BG177" s="37"/>
      <c r="BH177" s="37"/>
      <c r="BI177" s="37"/>
      <c r="BJ177" s="37"/>
      <c r="BK177" s="37"/>
      <c r="BL177" s="37"/>
      <c r="BM177" s="37"/>
      <c r="BN177" s="37"/>
      <c r="BO177" s="37"/>
      <c r="BP177" s="37"/>
      <c r="BQ177" s="37"/>
      <c r="BR177" s="37"/>
      <c r="BS177" s="37"/>
      <c r="BT177" s="37"/>
      <c r="BU177" s="37"/>
      <c r="BV177" s="37"/>
      <c r="BW177" s="37"/>
      <c r="BX177" s="37"/>
      <c r="BY177" s="37"/>
      <c r="BZ177" s="37"/>
      <c r="CA177" s="37"/>
      <c r="CB177" s="37"/>
      <c r="CC177" s="37"/>
      <c r="CD177" s="37"/>
      <c r="CE177" s="37"/>
      <c r="CF177" s="37"/>
      <c r="CG177" s="37"/>
      <c r="CH177" s="37"/>
      <c r="CI177" s="37"/>
      <c r="CJ177" s="37"/>
      <c r="CK177" s="37"/>
      <c r="CL177" s="37"/>
      <c r="CM177" s="37"/>
      <c r="CN177" s="37"/>
      <c r="CO177" s="37"/>
      <c r="CP177" s="37"/>
      <c r="CQ177" s="37"/>
      <c r="CR177" s="6"/>
    </row>
    <row r="178" spans="1:96">
      <c r="H178" s="21"/>
      <c r="I178" s="22"/>
      <c r="J178" s="22"/>
      <c r="K178" s="23"/>
      <c r="O178" s="37" t="s">
        <v>530</v>
      </c>
      <c r="P178" s="37"/>
      <c r="Q178" s="37"/>
      <c r="R178" s="37"/>
      <c r="S178" s="37"/>
      <c r="T178" s="37"/>
      <c r="U178" s="37"/>
      <c r="V178" s="37"/>
      <c r="W178" s="37"/>
      <c r="X178" s="37"/>
      <c r="Y178" s="37"/>
      <c r="Z178" s="37"/>
      <c r="AA178" s="37"/>
      <c r="AB178" s="37"/>
      <c r="AC178" s="37"/>
      <c r="AD178" s="37"/>
      <c r="AE178" s="37"/>
      <c r="AF178" s="37"/>
      <c r="AG178" s="37"/>
      <c r="AH178" s="37"/>
      <c r="AI178" s="37"/>
      <c r="AJ178" s="37"/>
      <c r="AK178" s="37"/>
      <c r="AL178" s="37"/>
      <c r="AM178" s="37"/>
      <c r="AN178" s="37"/>
      <c r="AO178" s="37"/>
      <c r="AP178" s="37"/>
      <c r="AQ178" s="37"/>
      <c r="AR178" s="37"/>
      <c r="AS178" s="37"/>
      <c r="AW178" s="14"/>
      <c r="AX178" s="21"/>
      <c r="AY178" s="22"/>
      <c r="AZ178" s="22"/>
      <c r="BA178" s="23"/>
      <c r="BD178" t="s">
        <v>201</v>
      </c>
    </row>
    <row r="179" spans="1:96">
      <c r="H179" s="5"/>
      <c r="I179" s="5"/>
      <c r="J179" s="5"/>
      <c r="K179" s="5"/>
      <c r="O179" s="37"/>
      <c r="P179" s="37"/>
      <c r="Q179" s="37"/>
      <c r="R179" s="37"/>
      <c r="S179" s="37"/>
      <c r="T179" s="37"/>
      <c r="U179" s="37"/>
      <c r="V179" s="37"/>
      <c r="W179" s="37"/>
      <c r="X179" s="37"/>
      <c r="Y179" s="37"/>
      <c r="Z179" s="37"/>
      <c r="AA179" s="37"/>
      <c r="AB179" s="37"/>
      <c r="AC179" s="37"/>
      <c r="AD179" s="37"/>
      <c r="AE179" s="37"/>
      <c r="AF179" s="37"/>
      <c r="AG179" s="37"/>
      <c r="AH179" s="37"/>
      <c r="AI179" s="37"/>
      <c r="AJ179" s="37"/>
      <c r="AK179" s="37"/>
      <c r="AL179" s="37"/>
      <c r="AM179" s="37"/>
      <c r="AN179" s="37"/>
      <c r="AO179" s="37"/>
      <c r="AP179" s="37"/>
      <c r="AQ179" s="37"/>
      <c r="AR179" s="37"/>
      <c r="AS179" s="37"/>
      <c r="AW179" s="79"/>
    </row>
    <row r="180" spans="1:96">
      <c r="H180" s="21"/>
      <c r="I180" s="22"/>
      <c r="J180" s="22"/>
      <c r="K180" s="23"/>
      <c r="O180" t="s">
        <v>202</v>
      </c>
      <c r="AW180" s="14"/>
      <c r="AX180" s="21"/>
      <c r="AY180" s="22"/>
      <c r="AZ180" s="22"/>
      <c r="BA180" s="23"/>
      <c r="BD180" s="36" t="s">
        <v>531</v>
      </c>
      <c r="BE180" s="36"/>
      <c r="BF180" s="36"/>
      <c r="BG180" s="36"/>
      <c r="BH180" s="36"/>
      <c r="BI180" s="36"/>
      <c r="BJ180" s="36"/>
      <c r="BK180" s="36"/>
      <c r="BL180" s="36"/>
      <c r="BM180" s="36"/>
      <c r="BN180" s="36"/>
      <c r="BO180" s="36"/>
      <c r="BP180" s="36"/>
      <c r="BQ180" s="36"/>
      <c r="BR180" s="36"/>
      <c r="BS180" s="36"/>
      <c r="BT180" s="36"/>
      <c r="BU180" s="36"/>
      <c r="BV180" s="36"/>
      <c r="BW180" s="36"/>
      <c r="BX180" s="36"/>
      <c r="BY180" s="36"/>
      <c r="BZ180" s="36"/>
      <c r="CA180" s="36"/>
      <c r="CB180" s="36"/>
      <c r="CC180" s="36"/>
      <c r="CD180" s="36"/>
      <c r="CE180" s="36"/>
      <c r="CF180" s="36"/>
      <c r="CG180" s="36"/>
      <c r="CH180" s="36"/>
      <c r="CI180" s="36"/>
      <c r="CJ180" s="36"/>
      <c r="CK180" s="36"/>
      <c r="CL180" s="36"/>
      <c r="CM180" s="36"/>
      <c r="CN180" s="36"/>
      <c r="CO180" s="36"/>
      <c r="CP180" s="36"/>
      <c r="CQ180" s="36"/>
    </row>
    <row r="181" spans="1:96">
      <c r="H181" s="21"/>
      <c r="I181" s="22"/>
      <c r="J181" s="22"/>
      <c r="K181" s="23"/>
      <c r="O181" t="s">
        <v>76</v>
      </c>
      <c r="BD181" s="36"/>
      <c r="BE181" s="36"/>
      <c r="BF181" s="36"/>
      <c r="BG181" s="36"/>
      <c r="BH181" s="36"/>
      <c r="BI181" s="36"/>
      <c r="BJ181" s="36"/>
      <c r="BK181" s="36"/>
      <c r="BL181" s="36"/>
      <c r="BM181" s="36"/>
      <c r="BN181" s="36"/>
      <c r="BO181" s="36"/>
      <c r="BP181" s="36"/>
      <c r="BQ181" s="36"/>
      <c r="BR181" s="36"/>
      <c r="BS181" s="36"/>
      <c r="BT181" s="36"/>
      <c r="BU181" s="36"/>
      <c r="BV181" s="36"/>
      <c r="BW181" s="36"/>
      <c r="BX181" s="36"/>
      <c r="BY181" s="36"/>
      <c r="BZ181" s="36"/>
      <c r="CA181" s="36"/>
      <c r="CB181" s="36"/>
      <c r="CC181" s="36"/>
      <c r="CD181" s="36"/>
      <c r="CE181" s="36"/>
      <c r="CF181" s="36"/>
      <c r="CG181" s="36"/>
      <c r="CH181" s="36"/>
      <c r="CI181" s="36"/>
      <c r="CJ181" s="36"/>
      <c r="CK181" s="36"/>
      <c r="CL181" s="36"/>
      <c r="CM181" s="36"/>
      <c r="CN181" s="36"/>
      <c r="CO181" s="36"/>
      <c r="CP181" s="36"/>
      <c r="CQ181" s="36"/>
    </row>
    <row r="182" spans="1:96">
      <c r="A182" s="2" t="s">
        <v>204</v>
      </c>
      <c r="CR182" s="6"/>
    </row>
    <row r="183" spans="1:96" ht="18" customHeight="1">
      <c r="E183" t="s">
        <v>532</v>
      </c>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c r="AL183" s="1"/>
      <c r="AM183" s="1"/>
      <c r="AN183" s="1"/>
      <c r="AO183" s="1"/>
      <c r="AP183" s="1"/>
      <c r="AQ183" s="1"/>
      <c r="AR183" s="1"/>
      <c r="AS183" s="1"/>
      <c r="AT183" s="1"/>
      <c r="AU183" s="1"/>
      <c r="AV183" s="1"/>
      <c r="AW183" s="1"/>
      <c r="AX183" s="1"/>
      <c r="AY183" s="1"/>
      <c r="AZ183" s="1"/>
      <c r="BA183" s="1"/>
      <c r="BB183" s="1"/>
      <c r="BC183" s="1"/>
      <c r="BD183" s="1"/>
      <c r="BE183" s="1"/>
      <c r="BF183" s="1"/>
      <c r="BG183" s="1"/>
      <c r="BH183" s="1"/>
      <c r="BI183" s="1"/>
      <c r="BJ183" s="1"/>
      <c r="BK183" s="1"/>
      <c r="BL183" s="1"/>
      <c r="BM183" s="1"/>
      <c r="BN183" s="1"/>
      <c r="BO183" s="1"/>
      <c r="BP183" s="1"/>
      <c r="BQ183" s="1"/>
      <c r="BR183" s="1"/>
      <c r="BS183" s="1"/>
      <c r="BT183" s="1"/>
      <c r="BU183" s="1"/>
      <c r="BV183" s="1"/>
      <c r="BW183" s="1"/>
      <c r="BX183" s="1"/>
      <c r="BY183" s="1"/>
      <c r="BZ183" s="1"/>
      <c r="CA183" s="1"/>
      <c r="CB183" s="1"/>
      <c r="CC183" s="1"/>
      <c r="CD183" s="1"/>
      <c r="CE183" s="1"/>
      <c r="CF183" s="1"/>
      <c r="CG183" s="1"/>
      <c r="CH183" s="1"/>
      <c r="CI183" s="1"/>
      <c r="CJ183" s="1"/>
      <c r="CK183" s="1"/>
      <c r="CL183" s="1"/>
      <c r="CM183" s="1"/>
      <c r="CN183" s="1"/>
      <c r="CO183" s="1"/>
      <c r="CP183" s="1"/>
      <c r="CQ183" s="1"/>
    </row>
    <row r="184" spans="1:96">
      <c r="H184" s="21"/>
      <c r="I184" s="22"/>
      <c r="J184" s="22"/>
      <c r="K184" s="23"/>
      <c r="O184" s="16" t="s">
        <v>205</v>
      </c>
      <c r="P184" s="16"/>
      <c r="AX184" s="21"/>
      <c r="AY184" s="22"/>
      <c r="AZ184" s="22"/>
      <c r="BA184" s="23"/>
      <c r="BD184" s="16" t="s">
        <v>206</v>
      </c>
      <c r="CR184" s="6" t="str">
        <f>IF(IF(H184="〇",1,0)+IF(AX184="〇",1,0)+IF(H185="〇",1,0)+IF(AX185="〇",1,0)+IF(H186="〇",1,0)+IF(AX186="〇",1,0)+IF(H187="〇",1,0)=1,"ＯＫ",IF(IF(H184="〇",1,0)+IF(AX184="〇",1,0)+IF(H185="〇",1,0)+IF(AX185="〇",1,0)+IF(H186="〇",1,0)+IF(AX186="〇",1,0)+IF(H187="〇",1,0)=0,"未入力","ＮＧ：１つだけ選択してください"))</f>
        <v>未入力</v>
      </c>
    </row>
    <row r="185" spans="1:96">
      <c r="H185" s="21"/>
      <c r="I185" s="22"/>
      <c r="J185" s="22"/>
      <c r="K185" s="23"/>
      <c r="O185" s="16" t="s">
        <v>207</v>
      </c>
      <c r="AX185" s="21"/>
      <c r="AY185" s="22"/>
      <c r="AZ185" s="22"/>
      <c r="BA185" s="23"/>
      <c r="BD185" s="16" t="s">
        <v>208</v>
      </c>
      <c r="BE185" s="16"/>
    </row>
    <row r="186" spans="1:96">
      <c r="H186" s="21"/>
      <c r="I186" s="22"/>
      <c r="J186" s="22"/>
      <c r="K186" s="23"/>
      <c r="O186" s="16" t="s">
        <v>209</v>
      </c>
      <c r="AX186" s="21"/>
      <c r="AY186" s="22"/>
      <c r="AZ186" s="22"/>
      <c r="BA186" s="23"/>
      <c r="BD186" s="16" t="s">
        <v>210</v>
      </c>
    </row>
    <row r="187" spans="1:96">
      <c r="H187" s="21"/>
      <c r="I187" s="22"/>
      <c r="J187" s="22"/>
      <c r="K187" s="23"/>
      <c r="O187" s="16" t="s">
        <v>211</v>
      </c>
      <c r="P187" s="16"/>
    </row>
    <row r="188" spans="1:96" ht="18" customHeight="1">
      <c r="E188" t="s">
        <v>212</v>
      </c>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c r="AK188" s="1"/>
      <c r="BI188" s="1"/>
      <c r="BJ188" s="1"/>
      <c r="BK188" s="1"/>
      <c r="BL188" s="1"/>
      <c r="BM188" s="1"/>
      <c r="BN188" s="1"/>
      <c r="BO188" s="1"/>
      <c r="BP188" s="1"/>
      <c r="BQ188" s="1"/>
      <c r="BR188" s="1"/>
      <c r="BS188" s="1"/>
      <c r="BT188" s="1"/>
      <c r="BU188" s="1"/>
      <c r="BV188" s="1"/>
      <c r="BW188" s="1"/>
      <c r="BX188" s="1"/>
      <c r="BY188" s="1"/>
      <c r="BZ188" s="1"/>
      <c r="CA188" s="1"/>
      <c r="CB188" s="1"/>
      <c r="CC188" s="1"/>
      <c r="CD188" s="1"/>
      <c r="CE188" s="1"/>
      <c r="CF188" s="1"/>
      <c r="CG188" s="1"/>
      <c r="CH188" s="1"/>
      <c r="CI188" s="1"/>
      <c r="CJ188" s="1"/>
      <c r="CK188" s="1"/>
      <c r="CL188" s="1"/>
      <c r="CM188" s="1"/>
      <c r="CN188" s="1"/>
      <c r="CO188" s="1"/>
      <c r="CP188" s="1"/>
      <c r="CQ188" s="1"/>
    </row>
    <row r="189" spans="1:96">
      <c r="H189" s="21"/>
      <c r="I189" s="22"/>
      <c r="J189" s="22"/>
      <c r="K189" s="23"/>
      <c r="O189" s="16" t="s">
        <v>213</v>
      </c>
      <c r="P189" s="16"/>
      <c r="AX189" s="21"/>
      <c r="AY189" s="22"/>
      <c r="AZ189" s="22"/>
      <c r="BA189" s="23"/>
      <c r="BD189" s="16" t="s">
        <v>214</v>
      </c>
      <c r="CR189" s="6" t="str">
        <f>IF(IF(H189="〇",1,0)+IF(AX189="〇",1,0)+IF(H190="〇",1,0)=1,"ＯＫ",IF(IF(H189="〇",1,0)+IF(AX189="〇",1,0)+IF(H190="〇",1,0)=0,"未入力","ＮＧ：１つだけ選択してください"))</f>
        <v>未入力</v>
      </c>
    </row>
    <row r="190" spans="1:96">
      <c r="H190" s="21"/>
      <c r="I190" s="22"/>
      <c r="J190" s="22"/>
      <c r="K190" s="23"/>
      <c r="O190" s="16" t="s">
        <v>127</v>
      </c>
    </row>
    <row r="191" spans="1:96">
      <c r="A191" s="2" t="s">
        <v>215</v>
      </c>
      <c r="CR191" s="6"/>
    </row>
    <row r="192" spans="1:96" ht="18" customHeight="1">
      <c r="E192" t="s">
        <v>216</v>
      </c>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c r="AL192" s="1"/>
      <c r="AM192" s="1"/>
      <c r="AN192" s="1"/>
      <c r="AO192" s="1"/>
      <c r="AP192" s="1"/>
      <c r="AQ192" s="1"/>
      <c r="AR192" s="1"/>
      <c r="AS192" s="1"/>
      <c r="AT192" s="1"/>
      <c r="AU192" s="1"/>
      <c r="AV192" s="1"/>
      <c r="AW192" s="1"/>
      <c r="AX192" s="1"/>
      <c r="AY192" s="1"/>
      <c r="AZ192" s="1"/>
      <c r="BA192" s="1"/>
      <c r="BB192" s="1"/>
      <c r="BC192" s="1"/>
      <c r="BD192" s="1"/>
      <c r="BE192" s="1"/>
      <c r="BF192" s="1"/>
      <c r="BG192" s="1"/>
      <c r="BH192" s="1"/>
      <c r="BI192" s="1"/>
      <c r="BJ192" s="1"/>
      <c r="BK192" s="1"/>
      <c r="BL192" s="1"/>
      <c r="BM192" s="1"/>
      <c r="BN192" s="1"/>
      <c r="BO192" s="1"/>
      <c r="BP192" s="1"/>
      <c r="BQ192" s="1"/>
      <c r="BR192" s="1"/>
      <c r="BS192" s="1"/>
      <c r="BT192" s="1"/>
      <c r="BU192" s="1"/>
      <c r="BV192" s="1"/>
      <c r="BW192" s="1"/>
      <c r="BX192" s="1"/>
      <c r="BY192" s="1"/>
      <c r="BZ192" s="1"/>
      <c r="CA192" s="1"/>
      <c r="CB192" s="1"/>
      <c r="CC192" s="1"/>
      <c r="CD192" s="1"/>
      <c r="CE192" s="1"/>
      <c r="CF192" s="1"/>
      <c r="CG192" s="1"/>
      <c r="CH192" s="1"/>
      <c r="CI192" s="1"/>
      <c r="CJ192" s="1"/>
      <c r="CK192" s="1"/>
      <c r="CL192" s="1"/>
      <c r="CM192" s="1"/>
      <c r="CN192" s="1"/>
      <c r="CO192" s="1"/>
      <c r="CP192" s="1"/>
      <c r="CQ192" s="1"/>
    </row>
    <row r="193" spans="5:96">
      <c r="H193" s="21"/>
      <c r="I193" s="22"/>
      <c r="J193" s="22"/>
      <c r="K193" s="23"/>
      <c r="O193" t="s">
        <v>122</v>
      </c>
      <c r="AX193" s="21"/>
      <c r="AY193" s="22"/>
      <c r="AZ193" s="22"/>
      <c r="BA193" s="23"/>
      <c r="BD193" t="s">
        <v>123</v>
      </c>
      <c r="CR193" s="6" t="str">
        <f>IF(IF(H193="〇",1,0)+IF(AX193="〇",1,0)=1,"ＯＫ",IF(IF(H193="〇",1,0)+IF(AX193="〇",1,0)=0,"未入力","ＮＧ：１つだけ選択してください"))</f>
        <v>未入力</v>
      </c>
    </row>
    <row r="194" spans="5:96" ht="18" customHeight="1">
      <c r="E194" s="36" t="s">
        <v>533</v>
      </c>
      <c r="F194" s="36"/>
      <c r="G194" s="36"/>
      <c r="H194" s="36"/>
      <c r="I194" s="36"/>
      <c r="J194" s="36"/>
      <c r="K194" s="36"/>
      <c r="L194" s="36"/>
      <c r="M194" s="36"/>
      <c r="N194" s="36"/>
      <c r="O194" s="36"/>
      <c r="P194" s="36"/>
      <c r="Q194" s="36"/>
      <c r="R194" s="36"/>
      <c r="S194" s="36"/>
      <c r="T194" s="36"/>
      <c r="U194" s="36"/>
      <c r="V194" s="36"/>
      <c r="W194" s="36"/>
      <c r="X194" s="36"/>
      <c r="Y194" s="36"/>
      <c r="Z194" s="36"/>
      <c r="AA194" s="36"/>
      <c r="AB194" s="36"/>
      <c r="AC194" s="36"/>
      <c r="AD194" s="36"/>
      <c r="AE194" s="36"/>
      <c r="AF194" s="36"/>
      <c r="AG194" s="36"/>
      <c r="AH194" s="36"/>
      <c r="AI194" s="36"/>
      <c r="AJ194" s="36"/>
      <c r="AK194" s="36"/>
      <c r="AL194" s="36"/>
      <c r="AM194" s="36"/>
      <c r="AN194" s="36"/>
      <c r="AO194" s="36"/>
      <c r="AP194" s="36"/>
      <c r="AQ194" s="36"/>
      <c r="AR194" s="36"/>
      <c r="AS194" s="36"/>
      <c r="AT194" s="36"/>
      <c r="AU194" s="36"/>
      <c r="AV194" s="36"/>
      <c r="AW194" s="36"/>
      <c r="AX194" s="36"/>
      <c r="AY194" s="36"/>
      <c r="AZ194" s="36"/>
      <c r="BA194" s="36"/>
      <c r="BB194" s="36"/>
      <c r="BC194" s="36"/>
      <c r="BD194" s="36"/>
      <c r="BE194" s="36"/>
      <c r="BF194" s="36"/>
      <c r="BG194" s="36"/>
      <c r="BH194" s="36"/>
      <c r="BI194" s="36"/>
      <c r="BJ194" s="36"/>
      <c r="BK194" s="36"/>
      <c r="BL194" s="36"/>
      <c r="BM194" s="36"/>
      <c r="BN194" s="36"/>
      <c r="BO194" s="36"/>
      <c r="BP194" s="36"/>
      <c r="BQ194" s="36"/>
      <c r="BR194" s="36"/>
      <c r="BS194" s="36"/>
      <c r="BT194" s="36"/>
      <c r="BU194" s="36"/>
      <c r="BV194" s="36"/>
      <c r="BW194" s="36"/>
      <c r="BX194" s="36"/>
      <c r="BY194" s="36"/>
      <c r="BZ194" s="36"/>
      <c r="CA194" s="36"/>
      <c r="CB194" s="36"/>
      <c r="CC194" s="36"/>
      <c r="CD194" s="36"/>
      <c r="CE194" s="36"/>
      <c r="CF194" s="36"/>
      <c r="CG194" s="36"/>
      <c r="CH194" s="36"/>
      <c r="CI194" s="36"/>
      <c r="CJ194" s="36"/>
      <c r="CK194" s="36"/>
      <c r="CL194" s="36"/>
      <c r="CM194" s="36"/>
      <c r="CN194" s="36"/>
      <c r="CO194" s="36"/>
      <c r="CP194" s="36"/>
      <c r="CQ194" s="36"/>
    </row>
    <row r="195" spans="5:96">
      <c r="E195" s="36"/>
      <c r="F195" s="36"/>
      <c r="G195" s="36"/>
      <c r="H195" s="36"/>
      <c r="I195" s="36"/>
      <c r="J195" s="36"/>
      <c r="K195" s="36"/>
      <c r="L195" s="36"/>
      <c r="M195" s="36"/>
      <c r="N195" s="36"/>
      <c r="O195" s="36"/>
      <c r="P195" s="36"/>
      <c r="Q195" s="36"/>
      <c r="R195" s="36"/>
      <c r="S195" s="36"/>
      <c r="T195" s="36"/>
      <c r="U195" s="36"/>
      <c r="V195" s="36"/>
      <c r="W195" s="36"/>
      <c r="X195" s="36"/>
      <c r="Y195" s="36"/>
      <c r="Z195" s="36"/>
      <c r="AA195" s="36"/>
      <c r="AB195" s="36"/>
      <c r="AC195" s="36"/>
      <c r="AD195" s="36"/>
      <c r="AE195" s="36"/>
      <c r="AF195" s="36"/>
      <c r="AG195" s="36"/>
      <c r="AH195" s="36"/>
      <c r="AI195" s="36"/>
      <c r="AJ195" s="36"/>
      <c r="AK195" s="36"/>
      <c r="AL195" s="36"/>
      <c r="AM195" s="36"/>
      <c r="AN195" s="36"/>
      <c r="AO195" s="36"/>
      <c r="AP195" s="36"/>
      <c r="AQ195" s="36"/>
      <c r="AR195" s="36"/>
      <c r="AS195" s="36"/>
      <c r="AT195" s="36"/>
      <c r="AU195" s="36"/>
      <c r="AV195" s="36"/>
      <c r="AW195" s="36"/>
      <c r="AX195" s="36"/>
      <c r="AY195" s="36"/>
      <c r="AZ195" s="36"/>
      <c r="BA195" s="36"/>
      <c r="BB195" s="36"/>
      <c r="BC195" s="36"/>
      <c r="BD195" s="36"/>
      <c r="BE195" s="36"/>
      <c r="BF195" s="36"/>
      <c r="BG195" s="36"/>
      <c r="BH195" s="36"/>
      <c r="BI195" s="36"/>
      <c r="BJ195" s="36"/>
      <c r="BK195" s="36"/>
      <c r="BL195" s="36"/>
      <c r="BM195" s="36"/>
      <c r="BN195" s="36"/>
      <c r="BO195" s="36"/>
      <c r="BP195" s="36"/>
      <c r="BQ195" s="36"/>
      <c r="BR195" s="36"/>
      <c r="BS195" s="36"/>
      <c r="BT195" s="36"/>
      <c r="BU195" s="36"/>
      <c r="BV195" s="36"/>
      <c r="BW195" s="36"/>
      <c r="BX195" s="36"/>
      <c r="BY195" s="36"/>
      <c r="BZ195" s="36"/>
      <c r="CA195" s="36"/>
      <c r="CB195" s="36"/>
      <c r="CC195" s="36"/>
      <c r="CD195" s="36"/>
      <c r="CE195" s="36"/>
      <c r="CF195" s="36"/>
      <c r="CG195" s="36"/>
      <c r="CH195" s="36"/>
      <c r="CI195" s="36"/>
      <c r="CJ195" s="36"/>
      <c r="CK195" s="36"/>
      <c r="CL195" s="36"/>
      <c r="CM195" s="36"/>
      <c r="CN195" s="36"/>
      <c r="CO195" s="36"/>
      <c r="CP195" s="36"/>
      <c r="CQ195" s="36"/>
      <c r="CR195" s="6">
        <f>IF(G196="〇",1,0)+IF(AX196="〇",1,0)+IF(G197="〇",1,0)+IF(AX197="〇",1,0)+IF(G198="〇",1,0)+IF(AX198="〇",1,0)</f>
        <v>0</v>
      </c>
    </row>
    <row r="196" spans="5:96">
      <c r="G196" s="21"/>
      <c r="H196" s="22"/>
      <c r="I196" s="22"/>
      <c r="J196" s="23"/>
      <c r="N196" s="16" t="s">
        <v>217</v>
      </c>
      <c r="O196" s="16"/>
      <c r="P196" s="16"/>
      <c r="Q196" s="16"/>
      <c r="R196" s="16"/>
      <c r="S196" s="16"/>
      <c r="T196" s="16"/>
      <c r="U196" s="16"/>
      <c r="V196" s="16"/>
      <c r="W196" s="16"/>
      <c r="X196" s="16"/>
      <c r="Y196" s="16"/>
      <c r="Z196" s="16"/>
      <c r="AA196" s="16"/>
      <c r="AB196" s="16"/>
      <c r="AC196" s="16"/>
      <c r="AD196" s="16"/>
      <c r="AE196" s="16"/>
      <c r="AF196" s="16"/>
      <c r="AG196" s="16"/>
      <c r="AH196" s="16"/>
      <c r="AI196" s="16"/>
      <c r="AJ196" s="16"/>
      <c r="AK196" s="16"/>
      <c r="AL196" s="16"/>
      <c r="AM196" s="16"/>
      <c r="AN196" s="16"/>
      <c r="AO196" s="16"/>
      <c r="AP196" s="16"/>
      <c r="AQ196" s="16"/>
      <c r="AR196" s="16"/>
      <c r="AX196" s="21"/>
      <c r="AY196" s="22"/>
      <c r="AZ196" s="22"/>
      <c r="BA196" s="23"/>
      <c r="BE196" t="s">
        <v>218</v>
      </c>
      <c r="CR196" s="6" t="str">
        <f>IF(CR195=0,"未回答",IF(CR195&gt;3,"４つ以上回答","OK"))</f>
        <v>未回答</v>
      </c>
    </row>
    <row r="197" spans="5:96">
      <c r="G197" s="21"/>
      <c r="H197" s="22"/>
      <c r="I197" s="22"/>
      <c r="J197" s="23"/>
      <c r="N197" t="s">
        <v>219</v>
      </c>
      <c r="AX197" s="21"/>
      <c r="AY197" s="22"/>
      <c r="AZ197" s="22"/>
      <c r="BA197" s="23"/>
      <c r="BE197" t="s">
        <v>220</v>
      </c>
    </row>
    <row r="198" spans="5:96">
      <c r="G198" s="21"/>
      <c r="H198" s="22"/>
      <c r="I198" s="22"/>
      <c r="J198" s="23"/>
      <c r="N198" t="s">
        <v>221</v>
      </c>
      <c r="AX198" s="21"/>
      <c r="AY198" s="22"/>
      <c r="AZ198" s="22"/>
      <c r="BA198" s="23"/>
      <c r="BE198" t="s">
        <v>175</v>
      </c>
    </row>
    <row r="199" spans="5:96">
      <c r="E199" t="s">
        <v>222</v>
      </c>
    </row>
    <row r="200" spans="5:96" ht="18" customHeight="1">
      <c r="G200" t="s">
        <v>223</v>
      </c>
    </row>
    <row r="201" spans="5:96">
      <c r="H201" s="21"/>
      <c r="I201" s="22"/>
      <c r="J201" s="22"/>
      <c r="K201" s="23"/>
      <c r="O201" s="16" t="s">
        <v>224</v>
      </c>
      <c r="P201" s="16"/>
      <c r="AX201" s="21"/>
      <c r="AY201" s="22"/>
      <c r="AZ201" s="22"/>
      <c r="BA201" s="23"/>
      <c r="BE201" s="16" t="s">
        <v>225</v>
      </c>
    </row>
    <row r="202" spans="5:96">
      <c r="H202" s="21"/>
      <c r="I202" s="22"/>
      <c r="J202" s="22"/>
      <c r="K202" s="23"/>
      <c r="O202" s="16" t="s">
        <v>226</v>
      </c>
      <c r="AF202" s="7"/>
      <c r="AG202" s="7"/>
      <c r="AH202" s="7"/>
      <c r="AI202" s="7"/>
      <c r="AM202" s="16"/>
      <c r="AX202" s="21"/>
      <c r="AY202" s="22"/>
      <c r="AZ202" s="22"/>
      <c r="BA202" s="23"/>
      <c r="BE202" s="16" t="s">
        <v>227</v>
      </c>
      <c r="BF202" s="16"/>
    </row>
    <row r="203" spans="5:96">
      <c r="H203" s="21"/>
      <c r="I203" s="22"/>
      <c r="J203" s="22"/>
      <c r="K203" s="23"/>
      <c r="O203" s="16" t="s">
        <v>229</v>
      </c>
      <c r="AX203" s="21"/>
      <c r="AY203" s="22"/>
      <c r="AZ203" s="22"/>
      <c r="BA203" s="23"/>
      <c r="BE203" t="s">
        <v>175</v>
      </c>
    </row>
    <row r="204" spans="5:96" ht="18" customHeight="1">
      <c r="G204" t="s">
        <v>230</v>
      </c>
    </row>
    <row r="205" spans="5:96">
      <c r="H205" s="21"/>
      <c r="I205" s="22"/>
      <c r="J205" s="22"/>
      <c r="K205" s="23"/>
      <c r="O205" s="37" t="s">
        <v>231</v>
      </c>
      <c r="P205" s="37"/>
      <c r="Q205" s="37"/>
      <c r="R205" s="37"/>
      <c r="S205" s="37"/>
      <c r="T205" s="37"/>
      <c r="U205" s="37"/>
      <c r="V205" s="37"/>
      <c r="W205" s="37"/>
      <c r="X205" s="37"/>
      <c r="Y205" s="37"/>
      <c r="Z205" s="37"/>
      <c r="AA205" s="37"/>
      <c r="AB205" s="37"/>
      <c r="AC205" s="37"/>
      <c r="AD205" s="37"/>
      <c r="AE205" s="37"/>
      <c r="AF205" s="37"/>
      <c r="AG205" s="37"/>
      <c r="AH205" s="37"/>
      <c r="AI205" s="37"/>
      <c r="AJ205" s="37"/>
      <c r="AK205" s="37"/>
      <c r="AL205" s="37"/>
      <c r="AM205" s="37"/>
      <c r="AN205" s="37"/>
      <c r="AO205" s="37"/>
      <c r="AP205" s="37"/>
      <c r="AQ205" s="37"/>
      <c r="AR205" s="37"/>
      <c r="AS205" s="37"/>
      <c r="AT205" s="37"/>
      <c r="AU205" s="37"/>
      <c r="AX205" s="21"/>
      <c r="AY205" s="22"/>
      <c r="AZ205" s="22"/>
      <c r="BA205" s="23"/>
      <c r="BE205" s="16" t="s">
        <v>232</v>
      </c>
      <c r="BL205" s="16"/>
    </row>
    <row r="206" spans="5:96">
      <c r="O206" s="37"/>
      <c r="P206" s="37"/>
      <c r="Q206" s="37"/>
      <c r="R206" s="37"/>
      <c r="S206" s="37"/>
      <c r="T206" s="37"/>
      <c r="U206" s="37"/>
      <c r="V206" s="37"/>
      <c r="W206" s="37"/>
      <c r="X206" s="37"/>
      <c r="Y206" s="37"/>
      <c r="Z206" s="37"/>
      <c r="AA206" s="37"/>
      <c r="AB206" s="37"/>
      <c r="AC206" s="37"/>
      <c r="AD206" s="37"/>
      <c r="AE206" s="37"/>
      <c r="AF206" s="37"/>
      <c r="AG206" s="37"/>
      <c r="AH206" s="37"/>
      <c r="AI206" s="37"/>
      <c r="AJ206" s="37"/>
      <c r="AK206" s="37"/>
      <c r="AL206" s="37"/>
      <c r="AM206" s="37"/>
      <c r="AN206" s="37"/>
      <c r="AO206" s="37"/>
      <c r="AP206" s="37"/>
      <c r="AQ206" s="37"/>
      <c r="AR206" s="37"/>
      <c r="AS206" s="37"/>
      <c r="AT206" s="37"/>
      <c r="AU206" s="37"/>
    </row>
    <row r="207" spans="5:96">
      <c r="H207" s="21"/>
      <c r="I207" s="22"/>
      <c r="J207" s="22"/>
      <c r="K207" s="23"/>
      <c r="O207" s="16" t="s">
        <v>233</v>
      </c>
      <c r="AX207" s="21"/>
      <c r="AY207" s="22"/>
      <c r="AZ207" s="22"/>
      <c r="BA207" s="23"/>
      <c r="BE207" s="16" t="s">
        <v>549</v>
      </c>
      <c r="BF207" s="16"/>
    </row>
    <row r="208" spans="5:96">
      <c r="H208" s="21"/>
      <c r="I208" s="22"/>
      <c r="J208" s="22"/>
      <c r="K208" s="23"/>
      <c r="O208" s="16" t="s">
        <v>228</v>
      </c>
    </row>
    <row r="210" spans="1:96">
      <c r="A210" s="2" t="s">
        <v>234</v>
      </c>
      <c r="G210" t="s">
        <v>235</v>
      </c>
    </row>
    <row r="211" spans="1:96" ht="18" customHeight="1">
      <c r="A211" s="37" t="s">
        <v>236</v>
      </c>
      <c r="B211" s="37"/>
      <c r="C211" s="37"/>
      <c r="D211" s="37"/>
      <c r="E211" s="37"/>
      <c r="F211" s="37"/>
      <c r="G211" s="37"/>
      <c r="H211" s="37"/>
      <c r="I211" s="37"/>
      <c r="J211" s="37"/>
      <c r="K211" s="37"/>
      <c r="L211" s="37"/>
      <c r="M211" s="37"/>
      <c r="N211" s="37"/>
      <c r="O211" s="37"/>
      <c r="P211" s="37"/>
      <c r="Q211" s="37"/>
      <c r="R211" s="37"/>
      <c r="S211" s="37"/>
      <c r="T211" s="37"/>
      <c r="U211" s="37"/>
      <c r="V211" s="37"/>
      <c r="W211" s="37"/>
      <c r="X211" s="37"/>
      <c r="Y211" s="37"/>
      <c r="Z211" s="37"/>
      <c r="AA211" s="37"/>
      <c r="AB211" s="37"/>
      <c r="AC211" s="37"/>
      <c r="AD211" s="37"/>
      <c r="AE211" s="37"/>
      <c r="AF211" s="37"/>
      <c r="AG211" s="37"/>
      <c r="AH211" s="37"/>
      <c r="AI211" s="37"/>
      <c r="AJ211" s="37"/>
      <c r="AK211" s="37"/>
      <c r="AL211" s="37"/>
      <c r="AM211" s="37"/>
      <c r="AN211" s="37"/>
      <c r="AO211" s="37"/>
      <c r="AP211" s="37"/>
      <c r="AQ211" s="37"/>
      <c r="AR211" s="37"/>
      <c r="AS211" s="37"/>
      <c r="AT211" s="37"/>
      <c r="AU211" s="37"/>
      <c r="AV211" s="37"/>
      <c r="AW211" s="37"/>
      <c r="AX211" s="37"/>
      <c r="AY211" s="37"/>
      <c r="AZ211" s="37"/>
      <c r="BA211" s="37"/>
      <c r="BB211" s="37"/>
      <c r="BC211" s="37"/>
      <c r="BD211" s="37"/>
      <c r="BE211" s="37"/>
      <c r="BF211" s="37"/>
      <c r="BG211" s="37"/>
      <c r="BH211" s="37"/>
      <c r="BI211" s="37"/>
      <c r="BJ211" s="37"/>
      <c r="BK211" s="37"/>
      <c r="BL211" s="37"/>
      <c r="BM211" s="37"/>
      <c r="BN211" s="37"/>
      <c r="BO211" s="37"/>
      <c r="BP211" s="37"/>
      <c r="BQ211" s="37"/>
      <c r="BR211" s="37"/>
      <c r="BS211" s="37"/>
      <c r="BT211" s="37"/>
      <c r="BU211" s="37"/>
      <c r="BV211" s="37"/>
      <c r="BW211" s="37"/>
      <c r="BX211" s="37"/>
      <c r="BY211" s="37"/>
      <c r="BZ211" s="37"/>
      <c r="CA211" s="37"/>
      <c r="CB211" s="37"/>
      <c r="CC211" s="37"/>
      <c r="CD211" s="37"/>
      <c r="CE211" s="37"/>
      <c r="CF211" s="37"/>
      <c r="CG211" s="37"/>
      <c r="CH211" s="37"/>
      <c r="CI211" s="37"/>
      <c r="CJ211" s="37"/>
      <c r="CK211" s="37"/>
      <c r="CL211" s="37"/>
      <c r="CM211" s="37"/>
      <c r="CN211" s="37"/>
      <c r="CO211" s="37"/>
      <c r="CP211" s="37"/>
      <c r="CQ211" s="37"/>
    </row>
    <row r="212" spans="1:96">
      <c r="A212" s="37"/>
      <c r="B212" s="37"/>
      <c r="C212" s="37"/>
      <c r="D212" s="37"/>
      <c r="E212" s="37"/>
      <c r="F212" s="37"/>
      <c r="G212" s="37"/>
      <c r="H212" s="37"/>
      <c r="I212" s="37"/>
      <c r="J212" s="37"/>
      <c r="K212" s="37"/>
      <c r="L212" s="37"/>
      <c r="M212" s="37"/>
      <c r="N212" s="37"/>
      <c r="O212" s="37"/>
      <c r="P212" s="37"/>
      <c r="Q212" s="37"/>
      <c r="R212" s="37"/>
      <c r="S212" s="37"/>
      <c r="T212" s="37"/>
      <c r="U212" s="37"/>
      <c r="V212" s="37"/>
      <c r="W212" s="37"/>
      <c r="X212" s="37"/>
      <c r="Y212" s="37"/>
      <c r="Z212" s="37"/>
      <c r="AA212" s="37"/>
      <c r="AB212" s="37"/>
      <c r="AC212" s="37"/>
      <c r="AD212" s="37"/>
      <c r="AE212" s="37"/>
      <c r="AF212" s="37"/>
      <c r="AG212" s="37"/>
      <c r="AH212" s="37"/>
      <c r="AI212" s="37"/>
      <c r="AJ212" s="37"/>
      <c r="AK212" s="37"/>
      <c r="AL212" s="37"/>
      <c r="AM212" s="37"/>
      <c r="AN212" s="37"/>
      <c r="AO212" s="37"/>
      <c r="AP212" s="37"/>
      <c r="AQ212" s="37"/>
      <c r="AR212" s="37"/>
      <c r="AS212" s="37"/>
      <c r="AT212" s="37"/>
      <c r="AU212" s="37"/>
      <c r="AV212" s="37"/>
      <c r="AW212" s="37"/>
      <c r="AX212" s="37"/>
      <c r="AY212" s="37"/>
      <c r="AZ212" s="37"/>
      <c r="BA212" s="37"/>
      <c r="BB212" s="37"/>
      <c r="BC212" s="37"/>
      <c r="BD212" s="37"/>
      <c r="BE212" s="37"/>
      <c r="BF212" s="37"/>
      <c r="BG212" s="37"/>
      <c r="BH212" s="37"/>
      <c r="BI212" s="37"/>
      <c r="BJ212" s="37"/>
      <c r="BK212" s="37"/>
      <c r="BL212" s="37"/>
      <c r="BM212" s="37"/>
      <c r="BN212" s="37"/>
      <c r="BO212" s="37"/>
      <c r="BP212" s="37"/>
      <c r="BQ212" s="37"/>
      <c r="BR212" s="37"/>
      <c r="BS212" s="37"/>
      <c r="BT212" s="37"/>
      <c r="BU212" s="37"/>
      <c r="BV212" s="37"/>
      <c r="BW212" s="37"/>
      <c r="BX212" s="37"/>
      <c r="BY212" s="37"/>
      <c r="BZ212" s="37"/>
      <c r="CA212" s="37"/>
      <c r="CB212" s="37"/>
      <c r="CC212" s="37"/>
      <c r="CD212" s="37"/>
      <c r="CE212" s="37"/>
      <c r="CF212" s="37"/>
      <c r="CG212" s="37"/>
      <c r="CH212" s="37"/>
      <c r="CI212" s="37"/>
      <c r="CJ212" s="37"/>
      <c r="CK212" s="37"/>
      <c r="CL212" s="37"/>
      <c r="CM212" s="37"/>
      <c r="CN212" s="37"/>
      <c r="CO212" s="37"/>
      <c r="CP212" s="37"/>
      <c r="CQ212" s="37"/>
    </row>
    <row r="213" spans="1:96">
      <c r="A213" s="37"/>
      <c r="B213" s="37"/>
      <c r="C213" s="37"/>
      <c r="D213" s="37"/>
      <c r="E213" s="37"/>
      <c r="F213" s="37"/>
      <c r="G213" s="37"/>
      <c r="H213" s="37"/>
      <c r="I213" s="37"/>
      <c r="J213" s="37"/>
      <c r="K213" s="37"/>
      <c r="L213" s="37"/>
      <c r="M213" s="37"/>
      <c r="N213" s="37"/>
      <c r="O213" s="37"/>
      <c r="P213" s="37"/>
      <c r="Q213" s="37"/>
      <c r="R213" s="37"/>
      <c r="S213" s="37"/>
      <c r="T213" s="37"/>
      <c r="U213" s="37"/>
      <c r="V213" s="37"/>
      <c r="W213" s="37"/>
      <c r="X213" s="37"/>
      <c r="Y213" s="37"/>
      <c r="Z213" s="37"/>
      <c r="AA213" s="37"/>
      <c r="AB213" s="37"/>
      <c r="AC213" s="37"/>
      <c r="AD213" s="37"/>
      <c r="AE213" s="37"/>
      <c r="AF213" s="37"/>
      <c r="AG213" s="37"/>
      <c r="AH213" s="37"/>
      <c r="AI213" s="37"/>
      <c r="AJ213" s="37"/>
      <c r="AK213" s="37"/>
      <c r="AL213" s="37"/>
      <c r="AM213" s="37"/>
      <c r="AN213" s="37"/>
      <c r="AO213" s="37"/>
      <c r="AP213" s="37"/>
      <c r="AQ213" s="37"/>
      <c r="AR213" s="37"/>
      <c r="AS213" s="37"/>
      <c r="AT213" s="37"/>
      <c r="AU213" s="37"/>
      <c r="AV213" s="37"/>
      <c r="AW213" s="37"/>
      <c r="AX213" s="37"/>
      <c r="AY213" s="37"/>
      <c r="AZ213" s="37"/>
      <c r="BA213" s="37"/>
      <c r="BB213" s="37"/>
      <c r="BC213" s="37"/>
      <c r="BD213" s="37"/>
      <c r="BE213" s="37"/>
      <c r="BF213" s="37"/>
      <c r="BG213" s="37"/>
      <c r="BH213" s="37"/>
      <c r="BI213" s="37"/>
      <c r="BJ213" s="37"/>
      <c r="BK213" s="37"/>
      <c r="BL213" s="37"/>
      <c r="BM213" s="37"/>
      <c r="BN213" s="37"/>
      <c r="BO213" s="37"/>
      <c r="BP213" s="37"/>
      <c r="BQ213" s="37"/>
      <c r="BR213" s="37"/>
      <c r="BS213" s="37"/>
      <c r="BT213" s="37"/>
      <c r="BU213" s="37"/>
      <c r="BV213" s="37"/>
      <c r="BW213" s="37"/>
      <c r="BX213" s="37"/>
      <c r="BY213" s="37"/>
      <c r="BZ213" s="37"/>
      <c r="CA213" s="37"/>
      <c r="CB213" s="37"/>
      <c r="CC213" s="37"/>
      <c r="CD213" s="37"/>
      <c r="CE213" s="37"/>
      <c r="CF213" s="37"/>
      <c r="CG213" s="37"/>
      <c r="CH213" s="37"/>
      <c r="CI213" s="37"/>
      <c r="CJ213" s="37"/>
      <c r="CK213" s="37"/>
      <c r="CL213" s="37"/>
      <c r="CM213" s="37"/>
      <c r="CN213" s="37"/>
      <c r="CO213" s="37"/>
      <c r="CP213" s="37"/>
      <c r="CQ213" s="37"/>
    </row>
    <row r="214" spans="1:96">
      <c r="A214" s="37"/>
      <c r="B214" s="37"/>
      <c r="C214" s="37"/>
      <c r="D214" s="37"/>
      <c r="E214" s="37"/>
      <c r="F214" s="37"/>
      <c r="G214" s="37"/>
      <c r="H214" s="37"/>
      <c r="I214" s="37"/>
      <c r="J214" s="37"/>
      <c r="K214" s="37"/>
      <c r="L214" s="37"/>
      <c r="M214" s="37"/>
      <c r="N214" s="37"/>
      <c r="O214" s="37"/>
      <c r="P214" s="37"/>
      <c r="Q214" s="37"/>
      <c r="R214" s="37"/>
      <c r="S214" s="37"/>
      <c r="T214" s="37"/>
      <c r="U214" s="37"/>
      <c r="V214" s="37"/>
      <c r="W214" s="37"/>
      <c r="X214" s="37"/>
      <c r="Y214" s="37"/>
      <c r="Z214" s="37"/>
      <c r="AA214" s="37"/>
      <c r="AB214" s="37"/>
      <c r="AC214" s="37"/>
      <c r="AD214" s="37"/>
      <c r="AE214" s="37"/>
      <c r="AF214" s="37"/>
      <c r="AG214" s="37"/>
      <c r="AH214" s="37"/>
      <c r="AI214" s="37"/>
      <c r="AJ214" s="37"/>
      <c r="AK214" s="37"/>
      <c r="AL214" s="37"/>
      <c r="AM214" s="37"/>
      <c r="AN214" s="37"/>
      <c r="AO214" s="37"/>
      <c r="AP214" s="37"/>
      <c r="AQ214" s="37"/>
      <c r="AR214" s="37"/>
      <c r="AS214" s="37"/>
      <c r="AT214" s="37"/>
      <c r="AU214" s="37"/>
      <c r="AV214" s="37"/>
      <c r="AW214" s="37"/>
      <c r="AX214" s="37"/>
      <c r="AY214" s="37"/>
      <c r="AZ214" s="37"/>
      <c r="BA214" s="37"/>
      <c r="BB214" s="37"/>
      <c r="BC214" s="37"/>
      <c r="BD214" s="37"/>
      <c r="BE214" s="37"/>
      <c r="BF214" s="37"/>
      <c r="BG214" s="37"/>
      <c r="BH214" s="37"/>
      <c r="BI214" s="37"/>
      <c r="BJ214" s="37"/>
      <c r="BK214" s="37"/>
      <c r="BL214" s="37"/>
      <c r="BM214" s="37"/>
      <c r="BN214" s="37"/>
      <c r="BO214" s="37"/>
      <c r="BP214" s="37"/>
      <c r="BQ214" s="37"/>
      <c r="BR214" s="37"/>
      <c r="BS214" s="37"/>
      <c r="BT214" s="37"/>
      <c r="BU214" s="37"/>
      <c r="BV214" s="37"/>
      <c r="BW214" s="37"/>
      <c r="BX214" s="37"/>
      <c r="BY214" s="37"/>
      <c r="BZ214" s="37"/>
      <c r="CA214" s="37"/>
      <c r="CB214" s="37"/>
      <c r="CC214" s="37"/>
      <c r="CD214" s="37"/>
      <c r="CE214" s="37"/>
      <c r="CF214" s="37"/>
      <c r="CG214" s="37"/>
      <c r="CH214" s="37"/>
      <c r="CI214" s="37"/>
      <c r="CJ214" s="37"/>
      <c r="CK214" s="37"/>
      <c r="CL214" s="37"/>
      <c r="CM214" s="37"/>
      <c r="CN214" s="37"/>
      <c r="CO214" s="37"/>
      <c r="CP214" s="37"/>
      <c r="CQ214" s="37"/>
    </row>
    <row r="215" spans="1:96">
      <c r="A215" s="37"/>
      <c r="B215" s="37"/>
      <c r="C215" s="37"/>
      <c r="D215" s="37"/>
      <c r="E215" s="37"/>
      <c r="F215" s="37"/>
      <c r="G215" s="37"/>
      <c r="H215" s="37"/>
      <c r="I215" s="37"/>
      <c r="J215" s="37"/>
      <c r="K215" s="37"/>
      <c r="L215" s="37"/>
      <c r="M215" s="37"/>
      <c r="N215" s="37"/>
      <c r="O215" s="37"/>
      <c r="P215" s="37"/>
      <c r="Q215" s="37"/>
      <c r="R215" s="37"/>
      <c r="S215" s="37"/>
      <c r="T215" s="37"/>
      <c r="U215" s="37"/>
      <c r="V215" s="37"/>
      <c r="W215" s="37"/>
      <c r="X215" s="37"/>
      <c r="Y215" s="37"/>
      <c r="Z215" s="37"/>
      <c r="AA215" s="37"/>
      <c r="AB215" s="37"/>
      <c r="AC215" s="37"/>
      <c r="AD215" s="37"/>
      <c r="AE215" s="37"/>
      <c r="AF215" s="37"/>
      <c r="AG215" s="37"/>
      <c r="AH215" s="37"/>
      <c r="AI215" s="37"/>
      <c r="AJ215" s="37"/>
      <c r="AK215" s="37"/>
      <c r="AL215" s="37"/>
      <c r="AM215" s="37"/>
      <c r="AN215" s="37"/>
      <c r="AO215" s="37"/>
      <c r="AP215" s="37"/>
      <c r="AQ215" s="37"/>
      <c r="AR215" s="37"/>
      <c r="AS215" s="37"/>
      <c r="AT215" s="37"/>
      <c r="AU215" s="37"/>
      <c r="AV215" s="37"/>
      <c r="AW215" s="37"/>
      <c r="AX215" s="37"/>
      <c r="AY215" s="37"/>
      <c r="AZ215" s="37"/>
      <c r="BA215" s="37"/>
      <c r="BB215" s="37"/>
      <c r="BC215" s="37"/>
      <c r="BD215" s="37"/>
      <c r="BE215" s="37"/>
      <c r="BF215" s="37"/>
      <c r="BG215" s="37"/>
      <c r="BH215" s="37"/>
      <c r="BI215" s="37"/>
      <c r="BJ215" s="37"/>
      <c r="BK215" s="37"/>
      <c r="BL215" s="37"/>
      <c r="BM215" s="37"/>
      <c r="BN215" s="37"/>
      <c r="BO215" s="37"/>
      <c r="BP215" s="37"/>
      <c r="BQ215" s="37"/>
      <c r="BR215" s="37"/>
      <c r="BS215" s="37"/>
      <c r="BT215" s="37"/>
      <c r="BU215" s="37"/>
      <c r="BV215" s="37"/>
      <c r="BW215" s="37"/>
      <c r="BX215" s="37"/>
      <c r="BY215" s="37"/>
      <c r="BZ215" s="37"/>
      <c r="CA215" s="37"/>
      <c r="CB215" s="37"/>
      <c r="CC215" s="37"/>
      <c r="CD215" s="37"/>
      <c r="CE215" s="37"/>
      <c r="CF215" s="37"/>
      <c r="CG215" s="37"/>
      <c r="CH215" s="37"/>
      <c r="CI215" s="37"/>
      <c r="CJ215" s="37"/>
      <c r="CK215" s="37"/>
      <c r="CL215" s="37"/>
      <c r="CM215" s="37"/>
      <c r="CN215" s="37"/>
      <c r="CO215" s="37"/>
      <c r="CP215" s="37"/>
      <c r="CQ215" s="37"/>
    </row>
    <row r="216" spans="1:96">
      <c r="A216" t="s">
        <v>237</v>
      </c>
    </row>
    <row r="217" spans="1:96">
      <c r="A217" t="s">
        <v>238</v>
      </c>
    </row>
    <row r="218" spans="1:96">
      <c r="H218" s="21"/>
      <c r="I218" s="22"/>
      <c r="J218" s="22"/>
      <c r="K218" s="23"/>
      <c r="O218" s="16" t="s">
        <v>239</v>
      </c>
      <c r="P218" s="16"/>
      <c r="AX218" s="21"/>
      <c r="AY218" s="22"/>
      <c r="AZ218" s="22"/>
      <c r="BA218" s="23"/>
      <c r="BE218" s="16" t="s">
        <v>240</v>
      </c>
      <c r="CR218" s="6" t="str">
        <f>IF(IF(H218="〇",1,0)+IF(AX218="〇",1,0)+IF(H219="〇",1,0)=1,"ＯＫ",IF(IF(H218="〇",1,0)+IF(AX218="〇",1,0)+IF(H219="〇",1,0)=0,"未入力","ＮＧ：１つだけ選択してください"))</f>
        <v>未入力</v>
      </c>
    </row>
    <row r="219" spans="1:96">
      <c r="H219" s="21"/>
      <c r="I219" s="22"/>
      <c r="J219" s="22"/>
      <c r="K219" s="23"/>
      <c r="O219" s="16" t="s">
        <v>241</v>
      </c>
    </row>
    <row r="220" spans="1:96">
      <c r="A220" s="36" t="s">
        <v>550</v>
      </c>
      <c r="B220" s="36"/>
      <c r="C220" s="36"/>
      <c r="D220" s="36"/>
      <c r="E220" s="36"/>
      <c r="F220" s="36"/>
      <c r="G220" s="36"/>
      <c r="H220" s="36"/>
      <c r="I220" s="36"/>
      <c r="J220" s="36"/>
      <c r="K220" s="36"/>
      <c r="L220" s="36"/>
      <c r="M220" s="36"/>
      <c r="N220" s="36"/>
      <c r="O220" s="36"/>
      <c r="P220" s="36"/>
      <c r="Q220" s="36"/>
      <c r="R220" s="36"/>
      <c r="S220" s="36"/>
      <c r="T220" s="36"/>
      <c r="U220" s="36"/>
      <c r="V220" s="36"/>
      <c r="W220" s="36"/>
      <c r="X220" s="36"/>
      <c r="Y220" s="36"/>
      <c r="Z220" s="36"/>
      <c r="AA220" s="36"/>
      <c r="AB220" s="36"/>
      <c r="AC220" s="36"/>
      <c r="AD220" s="36"/>
      <c r="AE220" s="36"/>
      <c r="AF220" s="36"/>
      <c r="AG220" s="36"/>
      <c r="AH220" s="36"/>
      <c r="AI220" s="36"/>
      <c r="AJ220" s="36"/>
      <c r="AK220" s="36"/>
      <c r="AL220" s="36"/>
      <c r="AM220" s="36"/>
      <c r="AN220" s="36"/>
      <c r="AO220" s="36"/>
      <c r="AP220" s="36"/>
      <c r="AQ220" s="36"/>
      <c r="AR220" s="36"/>
      <c r="AS220" s="36"/>
      <c r="AT220" s="36"/>
      <c r="AU220" s="36"/>
      <c r="AV220" s="36"/>
      <c r="AW220" s="36"/>
      <c r="AX220" s="36"/>
      <c r="AY220" s="36"/>
      <c r="AZ220" s="36"/>
      <c r="BA220" s="36"/>
      <c r="BB220" s="36"/>
      <c r="BC220" s="36"/>
      <c r="BD220" s="36"/>
      <c r="BE220" s="36"/>
      <c r="BF220" s="36"/>
      <c r="BG220" s="36"/>
      <c r="BH220" s="36"/>
      <c r="BI220" s="36"/>
      <c r="BJ220" s="36"/>
      <c r="BK220" s="36"/>
      <c r="BL220" s="36"/>
      <c r="BM220" s="36"/>
      <c r="BN220" s="36"/>
      <c r="BO220" s="36"/>
      <c r="BP220" s="36"/>
      <c r="BQ220" s="36"/>
      <c r="BR220" s="36"/>
      <c r="BS220" s="36"/>
      <c r="BT220" s="36"/>
      <c r="BU220" s="36"/>
      <c r="BV220" s="36"/>
      <c r="BW220" s="36"/>
      <c r="BX220" s="36"/>
      <c r="BY220" s="36"/>
      <c r="BZ220" s="36"/>
      <c r="CA220" s="36"/>
      <c r="CB220" s="36"/>
      <c r="CC220" s="36"/>
      <c r="CD220" s="36"/>
      <c r="CE220" s="36"/>
      <c r="CF220" s="36"/>
      <c r="CG220" s="36"/>
      <c r="CH220" s="36"/>
      <c r="CI220" s="36"/>
      <c r="CJ220" s="36"/>
      <c r="CK220" s="36"/>
      <c r="CL220" s="36"/>
      <c r="CM220" s="36"/>
      <c r="CN220" s="36"/>
      <c r="CO220" s="36"/>
      <c r="CP220" s="36"/>
      <c r="CQ220" s="36"/>
    </row>
    <row r="221" spans="1:96">
      <c r="A221" s="36"/>
      <c r="B221" s="36"/>
      <c r="C221" s="36"/>
      <c r="D221" s="36"/>
      <c r="E221" s="36"/>
      <c r="F221" s="36"/>
      <c r="G221" s="36"/>
      <c r="H221" s="36"/>
      <c r="I221" s="36"/>
      <c r="J221" s="36"/>
      <c r="K221" s="36"/>
      <c r="L221" s="36"/>
      <c r="M221" s="36"/>
      <c r="N221" s="36"/>
      <c r="O221" s="36"/>
      <c r="P221" s="36"/>
      <c r="Q221" s="36"/>
      <c r="R221" s="36"/>
      <c r="S221" s="36"/>
      <c r="T221" s="36"/>
      <c r="U221" s="36"/>
      <c r="V221" s="36"/>
      <c r="W221" s="36"/>
      <c r="X221" s="36"/>
      <c r="Y221" s="36"/>
      <c r="Z221" s="36"/>
      <c r="AA221" s="36"/>
      <c r="AB221" s="36"/>
      <c r="AC221" s="36"/>
      <c r="AD221" s="36"/>
      <c r="AE221" s="36"/>
      <c r="AF221" s="36"/>
      <c r="AG221" s="36"/>
      <c r="AH221" s="36"/>
      <c r="AI221" s="36"/>
      <c r="AJ221" s="36"/>
      <c r="AK221" s="36"/>
      <c r="AL221" s="36"/>
      <c r="AM221" s="36"/>
      <c r="AN221" s="36"/>
      <c r="AO221" s="36"/>
      <c r="AP221" s="36"/>
      <c r="AQ221" s="36"/>
      <c r="AR221" s="36"/>
      <c r="AS221" s="36"/>
      <c r="AT221" s="36"/>
      <c r="AU221" s="36"/>
      <c r="AV221" s="36"/>
      <c r="AW221" s="36"/>
      <c r="AX221" s="36"/>
      <c r="AY221" s="36"/>
      <c r="AZ221" s="36"/>
      <c r="BA221" s="36"/>
      <c r="BB221" s="36"/>
      <c r="BC221" s="36"/>
      <c r="BD221" s="36"/>
      <c r="BE221" s="36"/>
      <c r="BF221" s="36"/>
      <c r="BG221" s="36"/>
      <c r="BH221" s="36"/>
      <c r="BI221" s="36"/>
      <c r="BJ221" s="36"/>
      <c r="BK221" s="36"/>
      <c r="BL221" s="36"/>
      <c r="BM221" s="36"/>
      <c r="BN221" s="36"/>
      <c r="BO221" s="36"/>
      <c r="BP221" s="36"/>
      <c r="BQ221" s="36"/>
      <c r="BR221" s="36"/>
      <c r="BS221" s="36"/>
      <c r="BT221" s="36"/>
      <c r="BU221" s="36"/>
      <c r="BV221" s="36"/>
      <c r="BW221" s="36"/>
      <c r="BX221" s="36"/>
      <c r="BY221" s="36"/>
      <c r="BZ221" s="36"/>
      <c r="CA221" s="36"/>
      <c r="CB221" s="36"/>
      <c r="CC221" s="36"/>
      <c r="CD221" s="36"/>
      <c r="CE221" s="36"/>
      <c r="CF221" s="36"/>
      <c r="CG221" s="36"/>
      <c r="CH221" s="36"/>
      <c r="CI221" s="36"/>
      <c r="CJ221" s="36"/>
      <c r="CK221" s="36"/>
      <c r="CL221" s="36"/>
      <c r="CM221" s="36"/>
      <c r="CN221" s="36"/>
      <c r="CO221" s="36"/>
      <c r="CP221" s="36"/>
      <c r="CQ221" s="36"/>
    </row>
    <row r="222" spans="1:96" ht="18" customHeight="1">
      <c r="E222" t="s">
        <v>242</v>
      </c>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c r="AK222" s="1"/>
      <c r="AL222" s="1"/>
      <c r="AM222" s="1"/>
      <c r="AN222" s="1"/>
      <c r="AO222" s="1"/>
      <c r="AP222" s="1"/>
      <c r="AQ222" s="1"/>
      <c r="AR222" s="1"/>
      <c r="AS222" s="1"/>
      <c r="AT222" s="1"/>
      <c r="AU222" s="1"/>
      <c r="AV222" s="1"/>
      <c r="AW222" s="1"/>
      <c r="AX222" s="1"/>
      <c r="AY222" s="1"/>
      <c r="AZ222" s="1"/>
      <c r="BA222" s="1"/>
      <c r="BB222" s="1"/>
      <c r="BC222" s="1"/>
      <c r="BD222" s="1"/>
      <c r="BE222" s="1"/>
      <c r="BF222" s="1"/>
      <c r="BG222" s="1"/>
      <c r="BH222" s="1"/>
      <c r="BI222" s="1"/>
      <c r="BJ222" s="1"/>
      <c r="BK222" s="1"/>
      <c r="BL222" s="1"/>
      <c r="BM222" s="1"/>
      <c r="BN222" s="1"/>
      <c r="BO222" s="1"/>
      <c r="BP222" s="1"/>
      <c r="BQ222" s="1"/>
      <c r="BR222" s="1"/>
      <c r="BS222" s="1"/>
      <c r="BT222" s="1"/>
      <c r="BU222" s="1"/>
      <c r="BV222" s="1"/>
      <c r="BW222" s="1"/>
      <c r="BX222" s="1"/>
      <c r="BY222" s="1"/>
      <c r="BZ222" s="1"/>
      <c r="CA222" s="1"/>
      <c r="CB222" s="1"/>
      <c r="CC222" s="1"/>
      <c r="CD222" s="1"/>
      <c r="CE222" s="1"/>
      <c r="CF222" s="1"/>
      <c r="CG222" s="1"/>
      <c r="CH222" s="1"/>
      <c r="CI222" s="1"/>
      <c r="CJ222" s="1"/>
      <c r="CK222" s="1"/>
      <c r="CL222" s="1"/>
      <c r="CM222" s="1"/>
      <c r="CN222" s="1"/>
      <c r="CO222" s="1"/>
      <c r="CP222" s="1"/>
      <c r="CQ222" s="1"/>
    </row>
    <row r="223" spans="1:96">
      <c r="H223" s="21"/>
      <c r="I223" s="22"/>
      <c r="J223" s="22"/>
      <c r="K223" s="23"/>
      <c r="O223" s="16" t="s">
        <v>243</v>
      </c>
      <c r="P223" s="16"/>
      <c r="AX223" s="21"/>
      <c r="AY223" s="22"/>
      <c r="AZ223" s="22"/>
      <c r="BA223" s="23"/>
      <c r="BE223" s="16" t="s">
        <v>244</v>
      </c>
      <c r="BF223" s="16"/>
      <c r="BW223" s="16"/>
      <c r="CR223" s="6" t="str">
        <f>IF(IF(H223="〇",1,0)+IF(AX223="〇",1,0)=1,"ＯＫ",IF(IF(H223="〇",1,0)+IF(AX223="〇",1,0)=0,"未入力","ＮＧ：１つだけ選択してください"))</f>
        <v>未入力</v>
      </c>
    </row>
    <row r="224" spans="1:96">
      <c r="H224" s="21"/>
      <c r="I224" s="22"/>
      <c r="J224" s="22"/>
      <c r="K224" s="23"/>
      <c r="O224" s="16" t="s">
        <v>245</v>
      </c>
      <c r="P224" s="16"/>
      <c r="AX224" s="21"/>
      <c r="AY224" s="22"/>
      <c r="AZ224" s="22"/>
      <c r="BA224" s="23"/>
      <c r="BE224" s="16" t="s">
        <v>246</v>
      </c>
    </row>
    <row r="225" spans="1:101">
      <c r="H225" s="21"/>
      <c r="I225" s="22"/>
      <c r="J225" s="22"/>
      <c r="K225" s="23"/>
      <c r="O225" s="16" t="s">
        <v>228</v>
      </c>
      <c r="P225" s="16"/>
    </row>
    <row r="226" spans="1:101" ht="18" customHeight="1">
      <c r="E226" t="s">
        <v>247</v>
      </c>
      <c r="F226" s="1"/>
      <c r="G226" s="1"/>
      <c r="H226" s="1"/>
      <c r="I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c r="AK226" s="1"/>
      <c r="AL226" s="1"/>
      <c r="AM226" s="1"/>
      <c r="AN226" s="1"/>
      <c r="AO226" s="1"/>
      <c r="AP226" s="1"/>
      <c r="AQ226" s="1"/>
      <c r="AR226" s="1"/>
      <c r="AS226" s="1"/>
      <c r="AT226" s="1"/>
      <c r="AU226" s="1"/>
      <c r="AV226" s="1"/>
      <c r="AW226" s="1"/>
      <c r="BV226" s="1"/>
      <c r="BW226" s="1"/>
      <c r="BX226" s="1"/>
      <c r="BY226" s="1"/>
      <c r="BZ226" s="1"/>
      <c r="CA226" s="1"/>
      <c r="CB226" s="1"/>
      <c r="CC226" s="1"/>
      <c r="CD226" s="1"/>
      <c r="CE226" s="1"/>
      <c r="CF226" s="1"/>
      <c r="CG226" s="1"/>
      <c r="CH226" s="1"/>
      <c r="CI226" s="1"/>
      <c r="CJ226" s="1"/>
      <c r="CK226" s="1"/>
      <c r="CL226" s="1"/>
      <c r="CM226" s="1"/>
      <c r="CN226" s="1"/>
      <c r="CO226" s="1"/>
      <c r="CP226" s="1"/>
      <c r="CQ226" s="1"/>
    </row>
    <row r="227" spans="1:101">
      <c r="H227" s="21"/>
      <c r="I227" s="22"/>
      <c r="J227" s="22"/>
      <c r="K227" s="23"/>
      <c r="O227" s="16" t="s">
        <v>248</v>
      </c>
      <c r="P227" s="16"/>
      <c r="AX227" s="21"/>
      <c r="AY227" s="22"/>
      <c r="AZ227" s="22"/>
      <c r="BA227" s="23"/>
      <c r="BE227" s="16" t="s">
        <v>249</v>
      </c>
      <c r="BF227" s="16"/>
      <c r="CR227" s="6" t="str">
        <f>IF(IF(H227="〇",1,0)+IF(AX227="〇",1,0)=1,"ＯＫ",IF(IF(H227="〇",1,0)+IF(AX227="〇",1,0)=0,"未入力","ＮＧ：１つだけ選択してください"))</f>
        <v>未入力</v>
      </c>
    </row>
    <row r="228" spans="1:101">
      <c r="D228" s="1"/>
      <c r="E228" s="1"/>
      <c r="F228" s="1"/>
      <c r="G228" s="1"/>
      <c r="H228" s="21"/>
      <c r="I228" s="22"/>
      <c r="J228" s="22"/>
      <c r="K228" s="23"/>
      <c r="O228" s="16" t="s">
        <v>250</v>
      </c>
      <c r="P228" s="16"/>
      <c r="AD228" s="1"/>
      <c r="AE228" s="1"/>
      <c r="AF228" s="1"/>
      <c r="AG228" s="1"/>
      <c r="AH228" s="1"/>
      <c r="AI228" s="1"/>
      <c r="AJ228" s="1"/>
      <c r="AK228" s="1"/>
      <c r="AL228" s="1"/>
      <c r="AM228" s="1"/>
      <c r="AN228" s="1"/>
      <c r="AO228" s="1"/>
      <c r="AP228" s="1"/>
      <c r="AQ228" s="1"/>
      <c r="AR228" s="1"/>
      <c r="AS228" s="1"/>
      <c r="AT228" s="1"/>
      <c r="AU228" s="1"/>
      <c r="AV228" s="1"/>
      <c r="AW228" s="1"/>
      <c r="AX228" s="1"/>
      <c r="BC228" s="1"/>
      <c r="BD228" s="1"/>
      <c r="BE228" s="1"/>
      <c r="BF228" s="1"/>
      <c r="BG228" s="1"/>
      <c r="BH228" s="1"/>
      <c r="BI228" s="1"/>
      <c r="BJ228" s="1"/>
      <c r="BK228" s="1"/>
      <c r="BL228" s="1"/>
      <c r="BM228" s="1"/>
      <c r="BN228" s="1"/>
      <c r="BO228" s="1"/>
      <c r="BP228" s="1"/>
      <c r="BQ228" s="1"/>
      <c r="BR228" s="1"/>
      <c r="BS228" s="1"/>
      <c r="BT228" s="1"/>
      <c r="BU228" s="1"/>
      <c r="BV228" s="1"/>
      <c r="BW228" s="1"/>
      <c r="BX228" s="1"/>
      <c r="BY228" s="1"/>
      <c r="BZ228" s="1"/>
      <c r="CA228" s="1"/>
      <c r="CB228" s="1"/>
      <c r="CC228" s="1"/>
      <c r="CD228" s="1"/>
      <c r="CE228" s="1"/>
      <c r="CF228" s="1"/>
      <c r="CG228" s="1"/>
      <c r="CH228" s="1"/>
      <c r="CI228" s="1"/>
      <c r="CJ228" s="1"/>
      <c r="CK228" s="1"/>
      <c r="CL228" s="1"/>
      <c r="CM228" s="1"/>
      <c r="CN228" s="1"/>
      <c r="CO228" s="1"/>
      <c r="CP228" s="1"/>
      <c r="CQ228" s="1"/>
      <c r="CR228" s="1"/>
      <c r="CS228" s="1"/>
      <c r="CT228" s="1"/>
      <c r="CU228" s="1"/>
      <c r="CV228" s="1"/>
      <c r="CW228" s="1"/>
    </row>
    <row r="229" spans="1:101" ht="18" customHeight="1">
      <c r="E229" t="s">
        <v>251</v>
      </c>
      <c r="F229" s="1"/>
      <c r="G229" s="1"/>
      <c r="H229" s="1"/>
      <c r="I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c r="AK229" s="1"/>
      <c r="AL229" s="1"/>
      <c r="AM229" s="1"/>
      <c r="AN229" s="1"/>
      <c r="AO229" s="1"/>
      <c r="AP229" s="1"/>
      <c r="AQ229" s="1"/>
      <c r="AR229" s="1"/>
      <c r="AS229" s="1"/>
      <c r="AT229" s="1"/>
      <c r="AU229" s="1"/>
      <c r="AV229" s="1"/>
      <c r="AW229" s="1"/>
      <c r="CD229" s="1"/>
      <c r="CE229" s="1"/>
      <c r="CF229" s="1"/>
      <c r="CG229" s="1"/>
      <c r="CH229" s="1"/>
      <c r="CI229" s="1"/>
      <c r="CJ229" s="1"/>
      <c r="CK229" s="1"/>
      <c r="CL229" s="1"/>
      <c r="CM229" s="1"/>
      <c r="CN229" s="1"/>
      <c r="CO229" s="1"/>
      <c r="CP229" s="1"/>
      <c r="CQ229" s="1"/>
    </row>
    <row r="230" spans="1:101">
      <c r="H230" s="21"/>
      <c r="I230" s="22"/>
      <c r="J230" s="22"/>
      <c r="K230" s="23"/>
      <c r="O230" s="16" t="s">
        <v>252</v>
      </c>
      <c r="P230" s="16"/>
      <c r="AX230" s="21"/>
      <c r="AY230" s="22"/>
      <c r="AZ230" s="22"/>
      <c r="BA230" s="23"/>
      <c r="BE230" s="16" t="s">
        <v>253</v>
      </c>
      <c r="BF230" s="16"/>
      <c r="BQ230" s="21"/>
      <c r="BR230" s="22"/>
      <c r="BS230" s="22"/>
      <c r="BT230" s="22"/>
      <c r="BU230" s="22"/>
      <c r="BV230" s="22"/>
      <c r="BW230" s="23"/>
      <c r="BX230" t="s">
        <v>254</v>
      </c>
      <c r="CR230" s="6" t="str">
        <f>IF(CS230="",IF(IF(H230="〇",1,0)+IF(AX230="〇",1,0)=1,"ＯＫ",IF(IF(H230="〇",1,0)+IF(AX230="〇",1,0)=0,"未入力","ＮＧ：１つだけ選択してください")),"")</f>
        <v>未入力</v>
      </c>
      <c r="CS230" s="6" t="str">
        <f>IF(AX230="〇",IF(BQ230="","授業日の欄が空欄です",""),IF(BQ230&gt;0,"イが選択されていません",""))</f>
        <v/>
      </c>
    </row>
    <row r="231" spans="1:101" ht="18" customHeight="1">
      <c r="E231" t="s">
        <v>255</v>
      </c>
      <c r="F231" s="1"/>
      <c r="G231" s="1"/>
      <c r="H231" s="1"/>
      <c r="I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c r="AK231" s="1"/>
      <c r="AL231" s="1"/>
      <c r="AM231" s="1"/>
      <c r="AN231" s="1"/>
      <c r="AO231" s="1"/>
      <c r="AP231" s="1"/>
      <c r="AQ231" s="1"/>
      <c r="AR231" s="1"/>
      <c r="AS231" s="1"/>
      <c r="AT231" s="1"/>
      <c r="AU231" s="1"/>
      <c r="AV231" s="1"/>
      <c r="AW231" s="1"/>
      <c r="AX231" s="1"/>
      <c r="AY231" s="1"/>
      <c r="AZ231" s="1"/>
      <c r="BA231" s="1"/>
      <c r="BB231" s="1"/>
      <c r="BC231" s="1"/>
      <c r="BD231" s="1"/>
      <c r="BE231" s="1"/>
      <c r="BF231" s="1"/>
      <c r="BG231" s="1"/>
      <c r="BH231" s="1"/>
      <c r="BI231" s="1"/>
      <c r="BJ231" s="1"/>
      <c r="BK231" s="1"/>
      <c r="BL231" s="1"/>
      <c r="BM231" s="1"/>
      <c r="BN231" s="1"/>
      <c r="BO231" s="1"/>
      <c r="BP231" s="1"/>
      <c r="BQ231" s="1"/>
      <c r="BR231" s="1"/>
      <c r="BS231" s="1"/>
      <c r="BT231" s="1"/>
      <c r="BU231" s="1"/>
      <c r="BV231" s="1"/>
      <c r="BW231" s="1"/>
      <c r="BX231" s="1"/>
      <c r="BY231" s="1"/>
      <c r="BZ231" s="1"/>
      <c r="CA231" s="1"/>
      <c r="CB231" s="1"/>
      <c r="CC231" s="1"/>
      <c r="CD231" s="1"/>
      <c r="CE231" s="1"/>
      <c r="CF231" s="1"/>
      <c r="CG231" s="1"/>
      <c r="CH231" s="1"/>
      <c r="CI231" s="1"/>
      <c r="CJ231" s="1"/>
      <c r="CK231" s="1"/>
      <c r="CL231" s="1"/>
      <c r="CM231" s="1"/>
      <c r="CN231" s="1"/>
      <c r="CO231" s="1"/>
      <c r="CP231" s="1"/>
      <c r="CQ231" s="1"/>
    </row>
    <row r="232" spans="1:101">
      <c r="H232" s="21"/>
      <c r="I232" s="22"/>
      <c r="J232" s="22"/>
      <c r="K232" s="23"/>
      <c r="O232" s="16" t="s">
        <v>256</v>
      </c>
      <c r="P232" s="16"/>
      <c r="AX232" s="21"/>
      <c r="AY232" s="22"/>
      <c r="AZ232" s="22"/>
      <c r="BA232" s="23"/>
      <c r="BE232" s="16" t="s">
        <v>257</v>
      </c>
      <c r="BF232" s="16"/>
      <c r="CR232" s="6" t="str">
        <f>IF(IF(H232="〇",1,0)+IF(AX232="〇",1,0)+IF(H233="〇",1,0)+IF(AX233="〇",1,0)=1,"ＯＫ",IF(IF(H232="〇",1,0)+IF(AX232="〇",1,0)+IF(H233="〇",1,0)+IF(AX233="〇",1,0)=0,"未入力","ＮＧ：１つだけ選択してください"))</f>
        <v>未入力</v>
      </c>
    </row>
    <row r="233" spans="1:101">
      <c r="H233" s="21"/>
      <c r="I233" s="22"/>
      <c r="J233" s="22"/>
      <c r="K233" s="23"/>
      <c r="O233" s="16" t="s">
        <v>509</v>
      </c>
      <c r="P233" s="16"/>
      <c r="AX233" s="21"/>
      <c r="AY233" s="22"/>
      <c r="AZ233" s="22"/>
      <c r="BA233" s="23"/>
      <c r="BE233" s="16" t="s">
        <v>258</v>
      </c>
      <c r="BF233" s="16"/>
    </row>
    <row r="234" spans="1:101" ht="18" customHeight="1">
      <c r="E234" t="s">
        <v>259</v>
      </c>
      <c r="F234" s="1"/>
      <c r="G234" s="1"/>
      <c r="H234" s="1"/>
      <c r="I234" s="1"/>
      <c r="J234" s="1"/>
      <c r="K234" s="1"/>
      <c r="L234" s="1"/>
      <c r="M234" s="1"/>
      <c r="N234" s="1"/>
      <c r="O234" s="1"/>
      <c r="P234" s="1"/>
      <c r="Q234" s="1"/>
      <c r="R234" s="1"/>
      <c r="S234" s="1"/>
      <c r="T234" s="1"/>
      <c r="U234" s="1"/>
      <c r="V234" s="1"/>
      <c r="W234" s="1"/>
      <c r="X234" s="1"/>
      <c r="Y234" s="1"/>
      <c r="Z234" s="1"/>
      <c r="AA234" s="1"/>
      <c r="AB234" s="1"/>
      <c r="AC234" s="1"/>
      <c r="AD234" s="1"/>
      <c r="AE234" s="1"/>
      <c r="AF234" s="1"/>
      <c r="AG234" s="1"/>
      <c r="AH234" s="1"/>
      <c r="AI234" s="1"/>
      <c r="AJ234" s="1"/>
      <c r="AK234" s="1"/>
      <c r="AL234" s="1"/>
      <c r="AM234" s="1"/>
      <c r="AN234" s="1"/>
      <c r="AO234" s="1"/>
      <c r="AP234" s="1"/>
      <c r="AQ234" s="1"/>
      <c r="AR234" s="1"/>
      <c r="AS234" s="1"/>
      <c r="AT234" s="1"/>
      <c r="AU234" s="1"/>
      <c r="AV234" s="1"/>
      <c r="AW234" s="1"/>
      <c r="AX234" s="1"/>
      <c r="AY234" s="1"/>
      <c r="AZ234" s="1"/>
      <c r="BA234" s="1"/>
      <c r="BB234" s="1"/>
      <c r="BC234" s="1"/>
      <c r="BD234" s="1"/>
      <c r="BE234" s="1"/>
      <c r="BF234" s="1"/>
      <c r="BG234" s="1"/>
      <c r="BH234" s="1"/>
      <c r="BI234" s="1"/>
      <c r="BJ234" s="1"/>
      <c r="BK234" s="1"/>
      <c r="BL234" s="1"/>
      <c r="BM234" s="1"/>
      <c r="BN234" s="1"/>
      <c r="BO234" s="1"/>
      <c r="BP234" s="1"/>
      <c r="BQ234" s="1"/>
      <c r="BR234" s="1"/>
      <c r="BS234" s="1"/>
      <c r="BT234" s="1"/>
      <c r="BU234" s="1"/>
      <c r="BV234" s="1"/>
      <c r="BW234" s="1"/>
      <c r="BX234" s="1"/>
      <c r="BY234" s="1"/>
      <c r="BZ234" s="1"/>
      <c r="CA234" s="1"/>
      <c r="CB234" s="1"/>
      <c r="CC234" s="1"/>
      <c r="CD234" s="1"/>
      <c r="CE234" s="1"/>
      <c r="CF234" s="1"/>
      <c r="CG234" s="1"/>
      <c r="CH234" s="1"/>
      <c r="CI234" s="1"/>
      <c r="CJ234" s="1"/>
      <c r="CK234" s="1"/>
      <c r="CL234" s="1"/>
      <c r="CM234" s="1"/>
      <c r="CN234" s="1"/>
      <c r="CO234" s="1"/>
      <c r="CP234" s="1"/>
      <c r="CQ234" s="1"/>
    </row>
    <row r="235" spans="1:101">
      <c r="H235" s="21"/>
      <c r="I235" s="22"/>
      <c r="J235" s="22"/>
      <c r="K235" s="23"/>
      <c r="O235" s="16" t="s">
        <v>260</v>
      </c>
      <c r="P235" s="16"/>
      <c r="AX235" s="21"/>
      <c r="AY235" s="22"/>
      <c r="AZ235" s="22"/>
      <c r="BA235" s="23"/>
      <c r="BE235" s="16" t="s">
        <v>261</v>
      </c>
      <c r="BF235" s="16"/>
      <c r="CR235" s="6" t="str">
        <f>IF(IF(H235="〇",1,0)+IF(AX235="〇",1,0)=1,"ＯＫ",IF(IF(H235="〇",1,0)+IF(AX235="〇",1,0)=0,"未入力","ＮＧ：１つだけ選択してください"))</f>
        <v>未入力</v>
      </c>
    </row>
    <row r="236" spans="1:101" ht="18" customHeight="1">
      <c r="E236" t="s">
        <v>262</v>
      </c>
      <c r="F236" s="1"/>
      <c r="G236" s="1"/>
      <c r="H236" s="1"/>
      <c r="I236" s="1"/>
      <c r="J236" s="1"/>
      <c r="K236" s="1"/>
      <c r="L236" s="1"/>
      <c r="M236" s="1"/>
      <c r="N236" s="1"/>
      <c r="O236" s="1"/>
      <c r="P236" s="1"/>
      <c r="Q236" s="1"/>
      <c r="R236" s="1"/>
      <c r="S236" s="1"/>
      <c r="T236" s="1"/>
      <c r="U236" s="1"/>
      <c r="V236" s="1"/>
      <c r="W236" s="1"/>
      <c r="X236" s="1"/>
      <c r="Y236" s="1"/>
      <c r="Z236" s="1"/>
      <c r="AA236" s="1"/>
      <c r="AB236" s="1"/>
      <c r="AC236" s="1"/>
      <c r="AD236" s="1"/>
      <c r="AE236" s="1"/>
      <c r="AF236" s="1"/>
      <c r="AG236" s="1"/>
      <c r="AH236" s="1"/>
      <c r="AI236" s="1"/>
      <c r="AJ236" s="1"/>
      <c r="AK236" s="1"/>
      <c r="AL236" s="1"/>
      <c r="AM236" s="1"/>
      <c r="AN236" s="1"/>
      <c r="AO236" s="1"/>
      <c r="AP236" s="1"/>
      <c r="AQ236" s="1"/>
      <c r="AR236" s="1"/>
      <c r="AS236" s="1"/>
      <c r="AT236" s="1"/>
      <c r="AU236" s="1"/>
      <c r="AV236" s="1"/>
      <c r="AW236" s="1"/>
      <c r="AX236" s="1"/>
      <c r="AY236" s="1"/>
      <c r="AZ236" s="1"/>
      <c r="BA236" s="1"/>
      <c r="BB236" s="1"/>
      <c r="BC236" s="1"/>
      <c r="BD236" s="1"/>
      <c r="BE236" s="1"/>
      <c r="BF236" s="1"/>
      <c r="BG236" s="1"/>
      <c r="BH236" s="1"/>
      <c r="BI236" s="1"/>
      <c r="BJ236" s="1"/>
      <c r="BK236" s="1"/>
      <c r="BL236" s="1"/>
      <c r="BM236" s="1"/>
      <c r="BN236" s="1"/>
      <c r="BO236" s="1"/>
      <c r="BP236" s="1"/>
      <c r="BQ236" s="1"/>
      <c r="BR236" s="1"/>
      <c r="BS236" s="1"/>
      <c r="BT236" s="1"/>
      <c r="BU236" s="1"/>
      <c r="BV236" s="1"/>
      <c r="BW236" s="1"/>
      <c r="BX236" s="1"/>
      <c r="BY236" s="1"/>
      <c r="BZ236" s="1"/>
      <c r="CA236" s="1"/>
      <c r="CB236" s="1"/>
      <c r="CC236" s="1"/>
      <c r="CD236" s="1"/>
      <c r="CE236" s="1"/>
      <c r="CF236" s="1"/>
      <c r="CG236" s="1"/>
      <c r="CH236" s="1"/>
      <c r="CI236" s="1"/>
      <c r="CJ236" s="1"/>
      <c r="CK236" s="1"/>
      <c r="CL236" s="1"/>
      <c r="CM236" s="1"/>
      <c r="CN236" s="1"/>
      <c r="CO236" s="1"/>
      <c r="CP236" s="1"/>
      <c r="CQ236" s="1"/>
      <c r="CR236" s="6">
        <f>IF(H237="〇",1,0)+IF(AX237="〇",1,0)+IF(H238="〇",1,0)+IF(AX238="〇",1,0)+IF(H239="〇",1,0)+IF(AX239="〇",1,0)</f>
        <v>0</v>
      </c>
    </row>
    <row r="237" spans="1:101" ht="18" customHeight="1">
      <c r="H237" s="21"/>
      <c r="I237" s="22"/>
      <c r="J237" s="22"/>
      <c r="K237" s="23"/>
      <c r="O237" s="16" t="s">
        <v>263</v>
      </c>
      <c r="P237" s="16"/>
      <c r="Q237" s="16"/>
      <c r="R237" s="16"/>
      <c r="S237" s="16"/>
      <c r="T237" s="16"/>
      <c r="U237" s="16"/>
      <c r="V237" s="16"/>
      <c r="W237" s="16"/>
      <c r="X237" s="16"/>
      <c r="Y237" s="16"/>
      <c r="Z237" s="16"/>
      <c r="AA237" s="16"/>
      <c r="AB237" s="16"/>
      <c r="AC237" s="16"/>
      <c r="AD237" s="16"/>
      <c r="AE237" s="16"/>
      <c r="AF237" s="16"/>
      <c r="AG237" s="16"/>
      <c r="AH237" s="16"/>
      <c r="AI237" s="16"/>
      <c r="AJ237" s="16"/>
      <c r="AK237" s="16"/>
      <c r="AL237" s="16"/>
      <c r="AM237" s="16"/>
      <c r="AN237" s="16"/>
      <c r="AO237" s="16"/>
      <c r="AP237" s="16"/>
      <c r="AQ237" s="16"/>
      <c r="AR237" s="16"/>
      <c r="AS237" s="16"/>
      <c r="AX237" s="21"/>
      <c r="AY237" s="22"/>
      <c r="AZ237" s="22"/>
      <c r="BA237" s="23"/>
      <c r="BE237" t="s">
        <v>264</v>
      </c>
      <c r="CR237" s="6" t="str">
        <f>IF(CR236=0,"未回答",IF(CR236&gt;3,"４つ以上回答","OK"))</f>
        <v>未回答</v>
      </c>
    </row>
    <row r="238" spans="1:101">
      <c r="H238" s="21"/>
      <c r="I238" s="22"/>
      <c r="J238" s="22"/>
      <c r="K238" s="23"/>
      <c r="O238" t="s">
        <v>265</v>
      </c>
      <c r="AX238" s="21"/>
      <c r="AY238" s="22"/>
      <c r="AZ238" s="22"/>
      <c r="BA238" s="23"/>
      <c r="BE238" t="s">
        <v>266</v>
      </c>
    </row>
    <row r="239" spans="1:101">
      <c r="H239" s="21"/>
      <c r="I239" s="22"/>
      <c r="J239" s="22"/>
      <c r="K239" s="23"/>
      <c r="O239" t="s">
        <v>267</v>
      </c>
      <c r="AX239" s="21"/>
      <c r="AY239" s="22"/>
      <c r="AZ239" s="22"/>
      <c r="BA239" s="23"/>
      <c r="BE239" t="s">
        <v>175</v>
      </c>
    </row>
    <row r="240" spans="1:101">
      <c r="A240" t="s">
        <v>268</v>
      </c>
    </row>
    <row r="241" spans="1:96" ht="18" customHeight="1">
      <c r="E241" t="s">
        <v>269</v>
      </c>
      <c r="F241" s="1"/>
      <c r="G241" s="1"/>
      <c r="H241" s="1"/>
      <c r="I241" s="1"/>
      <c r="J241" s="1"/>
      <c r="K241" s="1"/>
      <c r="L241" s="1"/>
      <c r="M241" s="1"/>
      <c r="N241" s="1"/>
      <c r="O241" s="1"/>
      <c r="P241" s="1"/>
      <c r="Q241" s="1"/>
      <c r="R241" s="1"/>
      <c r="S241" s="1"/>
      <c r="T241" s="1"/>
      <c r="U241" s="1"/>
      <c r="V241" s="1"/>
      <c r="W241" s="1"/>
      <c r="X241" s="1"/>
      <c r="Y241" s="1"/>
      <c r="Z241" s="1"/>
      <c r="AA241" s="1"/>
      <c r="AB241" s="1"/>
      <c r="AC241" s="1"/>
      <c r="AD241" s="1"/>
      <c r="AE241" s="1"/>
      <c r="AF241" s="1"/>
      <c r="AG241" s="1"/>
      <c r="AH241" s="1"/>
      <c r="AI241" s="1"/>
      <c r="AJ241" s="1"/>
      <c r="AK241" s="1"/>
      <c r="AL241" s="1"/>
      <c r="AM241" s="1"/>
      <c r="AN241" s="1"/>
      <c r="AO241" s="1"/>
      <c r="AP241" s="1"/>
      <c r="AQ241" s="1"/>
      <c r="AR241" s="1"/>
      <c r="AS241" s="1"/>
      <c r="AT241" s="1"/>
      <c r="AU241" s="1"/>
      <c r="AV241" s="1"/>
      <c r="AW241" s="1"/>
      <c r="AX241" s="1"/>
      <c r="AY241" s="1"/>
      <c r="AZ241" s="1"/>
      <c r="BA241" s="1"/>
      <c r="BB241" s="1"/>
      <c r="BC241" s="1"/>
      <c r="BD241" s="1"/>
      <c r="BE241" s="1"/>
      <c r="BF241" s="1"/>
      <c r="BG241" s="1"/>
      <c r="BH241" s="1"/>
      <c r="BI241" s="1"/>
      <c r="BJ241" s="1"/>
      <c r="BK241" s="1"/>
      <c r="BL241" s="1"/>
      <c r="BM241" s="1"/>
      <c r="BN241" s="1"/>
      <c r="BO241" s="1"/>
      <c r="BP241" s="1"/>
      <c r="BQ241" s="1"/>
      <c r="BR241" s="1"/>
      <c r="BS241" s="1"/>
      <c r="BT241" s="1"/>
      <c r="BU241" s="1"/>
      <c r="BV241" s="1"/>
      <c r="BW241" s="1"/>
      <c r="BX241" s="1"/>
      <c r="BY241" s="1"/>
      <c r="BZ241" s="1"/>
      <c r="CA241" s="1"/>
      <c r="CB241" s="1"/>
      <c r="CC241" s="1"/>
      <c r="CD241" s="1"/>
      <c r="CE241" s="1"/>
      <c r="CF241" s="1"/>
      <c r="CG241" s="1"/>
      <c r="CH241" s="1"/>
      <c r="CI241" s="1"/>
      <c r="CJ241" s="1"/>
      <c r="CK241" s="1"/>
      <c r="CL241" s="1"/>
      <c r="CM241" s="1"/>
      <c r="CN241" s="1"/>
      <c r="CO241" s="1"/>
      <c r="CP241" s="1"/>
      <c r="CQ241" s="1"/>
    </row>
    <row r="242" spans="1:96">
      <c r="H242" s="21"/>
      <c r="I242" s="22"/>
      <c r="J242" s="22"/>
      <c r="K242" s="23"/>
      <c r="O242" s="16" t="s">
        <v>270</v>
      </c>
      <c r="P242" s="16"/>
      <c r="AX242" s="21"/>
      <c r="AY242" s="22"/>
      <c r="AZ242" s="22"/>
      <c r="BA242" s="23"/>
      <c r="BE242" s="16" t="s">
        <v>271</v>
      </c>
      <c r="BF242" s="16"/>
    </row>
    <row r="243" spans="1:96">
      <c r="H243" s="21"/>
      <c r="I243" s="22"/>
      <c r="J243" s="22"/>
      <c r="K243" s="23"/>
      <c r="O243" s="16" t="s">
        <v>272</v>
      </c>
      <c r="P243" s="16"/>
      <c r="AX243" s="21"/>
      <c r="AY243" s="22"/>
      <c r="AZ243" s="22"/>
      <c r="BA243" s="23"/>
      <c r="BE243" s="16" t="s">
        <v>273</v>
      </c>
      <c r="BF243" s="16"/>
    </row>
    <row r="244" spans="1:96">
      <c r="H244" s="21"/>
      <c r="I244" s="22"/>
      <c r="J244" s="22"/>
      <c r="K244" s="23"/>
      <c r="O244" s="16" t="s">
        <v>228</v>
      </c>
      <c r="P244" s="16"/>
    </row>
    <row r="245" spans="1:96">
      <c r="A245" t="s">
        <v>274</v>
      </c>
    </row>
    <row r="246" spans="1:96">
      <c r="H246" s="21"/>
      <c r="I246" s="22"/>
      <c r="J246" s="22"/>
      <c r="K246" s="23"/>
      <c r="O246" s="16" t="s">
        <v>534</v>
      </c>
      <c r="P246" s="16"/>
      <c r="AX246" s="21"/>
      <c r="AY246" s="22"/>
      <c r="AZ246" s="22"/>
      <c r="BA246" s="23"/>
      <c r="BE246" s="16" t="s">
        <v>275</v>
      </c>
      <c r="BF246" s="16"/>
      <c r="CR246" s="6" t="str">
        <f>IF(IF(H246="〇",1,0)+IF(AX246="〇",1,0)+IF(H247="〇",1,0)=1,"ＯＫ",IF(IF(H246="〇",1,0)+IF(AX246="〇",1,0)+IF(H247="〇",1,0)=0,"未入力","ＮＧ：１つだけ選択してください"))</f>
        <v>未入力</v>
      </c>
    </row>
    <row r="247" spans="1:96">
      <c r="H247" s="21"/>
      <c r="I247" s="22"/>
      <c r="J247" s="22"/>
      <c r="K247" s="23"/>
      <c r="O247" s="16" t="s">
        <v>241</v>
      </c>
      <c r="P247" s="16"/>
    </row>
    <row r="248" spans="1:96">
      <c r="A248" t="s">
        <v>276</v>
      </c>
    </row>
    <row r="249" spans="1:96">
      <c r="A249" t="s">
        <v>277</v>
      </c>
    </row>
    <row r="250" spans="1:96">
      <c r="H250" s="21"/>
      <c r="I250" s="22"/>
      <c r="J250" s="22"/>
      <c r="K250" s="23"/>
      <c r="O250" s="16" t="s">
        <v>239</v>
      </c>
      <c r="P250" s="16"/>
      <c r="AX250" s="21"/>
      <c r="AY250" s="22"/>
      <c r="AZ250" s="22"/>
      <c r="BA250" s="23"/>
      <c r="BE250" s="16" t="s">
        <v>278</v>
      </c>
      <c r="CR250" s="6" t="str">
        <f>IF(IF(H250="〇",1,0)+IF(AX250="〇",1,0)+IF(H251="〇",1,0)=1,"ＯＫ",IF(IF(H250="〇",1,0)+IF(AX250="〇",1,0)+IF(H251="〇",1,0)=0,"未入力","ＮＧ：１つだけ選択してください"))</f>
        <v>未入力</v>
      </c>
    </row>
    <row r="251" spans="1:96">
      <c r="H251" s="21"/>
      <c r="I251" s="22"/>
      <c r="J251" s="22"/>
      <c r="K251" s="23"/>
      <c r="O251" s="16" t="s">
        <v>279</v>
      </c>
    </row>
    <row r="252" spans="1:96">
      <c r="A252" t="s">
        <v>280</v>
      </c>
    </row>
    <row r="253" spans="1:96" ht="18" customHeight="1">
      <c r="E253" t="s">
        <v>281</v>
      </c>
      <c r="F253" s="1"/>
      <c r="G253" s="1"/>
      <c r="H253" s="1"/>
      <c r="I253" s="1"/>
      <c r="J253" s="1"/>
      <c r="K253" s="1"/>
      <c r="L253" s="1"/>
      <c r="M253" s="1"/>
      <c r="N253" s="1"/>
      <c r="O253" s="1"/>
      <c r="P253" s="1"/>
      <c r="Q253" s="1"/>
      <c r="R253" s="1"/>
      <c r="S253" s="1"/>
      <c r="T253" s="1"/>
      <c r="U253" s="1"/>
      <c r="V253" s="1"/>
      <c r="W253" s="1"/>
      <c r="X253" s="1"/>
      <c r="Y253" s="1"/>
      <c r="Z253" s="1"/>
      <c r="AA253" s="1"/>
      <c r="AB253" s="1"/>
      <c r="AC253" s="1"/>
      <c r="AD253" s="1"/>
      <c r="AE253" s="1"/>
      <c r="AF253" s="1"/>
      <c r="AG253" s="1"/>
      <c r="AH253" s="1"/>
      <c r="AI253" s="1"/>
      <c r="AJ253" s="1"/>
      <c r="AK253" s="1"/>
      <c r="AL253" s="1"/>
      <c r="AM253" s="1"/>
      <c r="AN253" s="1"/>
      <c r="AO253" s="1"/>
      <c r="AP253" s="1"/>
      <c r="AQ253" s="1"/>
      <c r="AR253" s="1"/>
      <c r="AS253" s="1"/>
      <c r="BV253" s="1"/>
      <c r="BW253" s="1"/>
      <c r="BX253" s="1"/>
      <c r="BY253" s="1"/>
      <c r="BZ253" s="1"/>
      <c r="CA253" s="1"/>
      <c r="CB253" s="1"/>
      <c r="CC253" s="1"/>
      <c r="CD253" s="1"/>
      <c r="CE253" s="1"/>
      <c r="CF253" s="1"/>
      <c r="CG253" s="1"/>
      <c r="CH253" s="1"/>
      <c r="CI253" s="1"/>
      <c r="CJ253" s="1"/>
      <c r="CK253" s="1"/>
      <c r="CL253" s="1"/>
      <c r="CM253" s="1"/>
      <c r="CN253" s="1"/>
      <c r="CO253" s="1"/>
      <c r="CP253" s="1"/>
      <c r="CQ253" s="1"/>
    </row>
    <row r="254" spans="1:96">
      <c r="H254" s="21"/>
      <c r="I254" s="22"/>
      <c r="J254" s="22"/>
      <c r="K254" s="23"/>
      <c r="O254" s="16" t="s">
        <v>282</v>
      </c>
      <c r="P254" s="16"/>
      <c r="AX254" s="21"/>
      <c r="AY254" s="22"/>
      <c r="AZ254" s="22"/>
      <c r="BA254" s="23"/>
      <c r="BE254" s="16" t="s">
        <v>283</v>
      </c>
      <c r="BF254" s="16"/>
      <c r="CR254" s="6" t="str">
        <f>IF(IF(H254="〇",1,0)+IF(AX254="〇",1,0)+IF(H255="〇",1,0)=1,"ＯＫ",IF(IF(H254="〇",1,0)+IF(AX254="〇",1,0)+IF(H255="〇",1,0)=0,"未入力","ＮＧ：１つだけ選択してください"))</f>
        <v>未入力</v>
      </c>
    </row>
    <row r="255" spans="1:96">
      <c r="H255" s="21"/>
      <c r="I255" s="22"/>
      <c r="J255" s="22"/>
      <c r="K255" s="23"/>
      <c r="O255" s="16" t="s">
        <v>127</v>
      </c>
      <c r="P255" s="16"/>
      <c r="AO255" s="7"/>
      <c r="AP255" s="7"/>
      <c r="AQ255" s="7"/>
      <c r="AR255" s="7"/>
      <c r="AV255" s="16"/>
      <c r="AW255" s="16"/>
    </row>
    <row r="256" spans="1:96" ht="18" customHeight="1">
      <c r="E256" t="s">
        <v>284</v>
      </c>
      <c r="F256" s="1"/>
      <c r="G256" s="1"/>
      <c r="H256" s="1"/>
      <c r="I256" s="1"/>
      <c r="J256" s="1"/>
      <c r="K256" s="1"/>
      <c r="L256" s="1"/>
      <c r="M256" s="1"/>
      <c r="N256" s="1"/>
      <c r="O256" s="1"/>
      <c r="P256" s="1"/>
      <c r="Q256" s="1"/>
      <c r="R256" s="1"/>
      <c r="S256" s="1"/>
      <c r="T256" s="1"/>
      <c r="U256" s="1"/>
      <c r="V256" s="1"/>
      <c r="W256" s="1"/>
      <c r="X256" s="1"/>
      <c r="Y256" s="1"/>
      <c r="Z256" s="1"/>
      <c r="AA256" s="1"/>
      <c r="AB256" s="1"/>
      <c r="AC256" s="1"/>
      <c r="AD256" s="1"/>
      <c r="AE256" s="1"/>
      <c r="AF256" s="1"/>
      <c r="AG256" s="1"/>
      <c r="AH256" s="1"/>
      <c r="AI256" s="1"/>
      <c r="AJ256" s="1"/>
      <c r="AK256" s="1"/>
      <c r="AL256" s="1"/>
      <c r="AM256" s="1"/>
      <c r="AN256" s="1"/>
      <c r="AO256" s="1"/>
      <c r="AP256" s="1"/>
      <c r="AQ256" s="1"/>
      <c r="AR256" s="1"/>
      <c r="AS256" s="1"/>
      <c r="AT256" s="1"/>
      <c r="AU256" s="1"/>
      <c r="AV256" s="1"/>
      <c r="AW256" s="1"/>
      <c r="AX256" s="1"/>
      <c r="AY256" s="1"/>
      <c r="AZ256" s="1"/>
      <c r="BA256" s="1"/>
      <c r="BB256" s="1"/>
      <c r="BC256" s="1"/>
      <c r="BD256" s="1"/>
      <c r="BE256" s="1"/>
      <c r="BF256" s="1"/>
      <c r="BG256" s="1"/>
      <c r="BH256" s="1"/>
      <c r="BI256" s="1"/>
      <c r="BJ256" s="1"/>
      <c r="BK256" s="1"/>
      <c r="BL256" s="1"/>
      <c r="BM256" s="1"/>
      <c r="BN256" s="1"/>
      <c r="BO256" s="1"/>
      <c r="BP256" s="1"/>
      <c r="BQ256" s="1"/>
      <c r="BR256" s="1"/>
      <c r="BS256" s="1"/>
      <c r="BT256" s="1"/>
      <c r="BU256" s="1"/>
      <c r="BV256" s="1"/>
      <c r="BW256" s="1"/>
      <c r="BX256" s="1"/>
      <c r="BY256" s="1"/>
      <c r="BZ256" s="1"/>
      <c r="CA256" s="1"/>
      <c r="CB256" s="1"/>
      <c r="CC256" s="1"/>
      <c r="CD256" s="1"/>
      <c r="CE256" s="1"/>
      <c r="CF256" s="1"/>
      <c r="CG256" s="1"/>
      <c r="CH256" s="1"/>
      <c r="CI256" s="1"/>
      <c r="CJ256" s="1"/>
      <c r="CK256" s="1"/>
      <c r="CL256" s="1"/>
      <c r="CM256" s="1"/>
      <c r="CN256" s="1"/>
      <c r="CO256" s="1"/>
      <c r="CP256" s="1"/>
      <c r="CQ256" s="1"/>
    </row>
    <row r="257" spans="1:96">
      <c r="H257" s="21"/>
      <c r="I257" s="22"/>
      <c r="J257" s="22"/>
      <c r="K257" s="23"/>
      <c r="O257" s="16" t="s">
        <v>243</v>
      </c>
      <c r="P257" s="16"/>
      <c r="AX257" s="21"/>
      <c r="AY257" s="22"/>
      <c r="AZ257" s="22"/>
      <c r="BA257" s="23"/>
      <c r="BE257" s="16" t="s">
        <v>244</v>
      </c>
      <c r="BF257" s="16"/>
      <c r="CR257" s="6" t="str">
        <f>IF(IF(H257="〇",1,0)+IF(AX257="〇",1,0)+IF(H258="〇",1,0)+IF(AX258="〇",1,0)+IF(H259="〇",1,0)+IF(AX259="〇",1,0)+IF(H260="〇",1,0)+IF(AX260="〇",1,0)=1,"ＯＫ",IF(IF(H257="〇",1,0)+IF(AX257="〇",1,0)+IF(H258="〇",1,0)+IF(AX258="〇",1,0)+IF(H259="〇",1,0)+IF(AX259="〇",1,0)+IF(H260="〇",1,0)+IF(AX260="〇",1,0)=0,"未入力","ＮＧ：１つだけ選択してください"))</f>
        <v>未入力</v>
      </c>
    </row>
    <row r="258" spans="1:96">
      <c r="F258" s="1"/>
      <c r="G258" s="1"/>
      <c r="H258" s="21"/>
      <c r="I258" s="22"/>
      <c r="J258" s="22"/>
      <c r="K258" s="23"/>
      <c r="O258" s="16" t="s">
        <v>245</v>
      </c>
      <c r="P258" s="16"/>
      <c r="AQ258" s="1"/>
      <c r="AR258" s="1"/>
      <c r="AS258" s="1"/>
      <c r="AT258" s="1"/>
      <c r="AU258" s="1"/>
      <c r="AV258" s="1"/>
      <c r="AW258" s="1"/>
      <c r="AX258" s="21"/>
      <c r="AY258" s="22"/>
      <c r="AZ258" s="22"/>
      <c r="BA258" s="23"/>
      <c r="BE258" s="16" t="s">
        <v>246</v>
      </c>
      <c r="BF258" s="16"/>
      <c r="BL258" s="1"/>
      <c r="BM258" s="1"/>
      <c r="BN258" s="1"/>
      <c r="BO258" s="1"/>
      <c r="BP258" s="1"/>
      <c r="BQ258" s="1"/>
      <c r="BR258" s="1"/>
      <c r="BS258" s="1"/>
      <c r="BT258" s="1"/>
      <c r="BU258" s="1"/>
      <c r="BV258" s="1"/>
      <c r="BW258" s="1"/>
      <c r="BX258" s="1"/>
      <c r="BY258" s="1"/>
      <c r="BZ258" s="1"/>
      <c r="CA258" s="1"/>
      <c r="CB258" s="1"/>
      <c r="CC258" s="1"/>
      <c r="CD258" s="1"/>
      <c r="CE258" s="1"/>
    </row>
    <row r="259" spans="1:96">
      <c r="H259" s="21"/>
      <c r="I259" s="22"/>
      <c r="J259" s="22"/>
      <c r="K259" s="23"/>
      <c r="O259" s="16" t="s">
        <v>285</v>
      </c>
      <c r="P259" s="16"/>
      <c r="AX259" s="21"/>
      <c r="AY259" s="22"/>
      <c r="AZ259" s="22"/>
      <c r="BA259" s="23"/>
      <c r="BE259" s="16" t="s">
        <v>286</v>
      </c>
      <c r="BF259" s="16"/>
    </row>
    <row r="260" spans="1:96">
      <c r="E260" s="1"/>
      <c r="F260" s="1"/>
      <c r="G260" s="1"/>
      <c r="H260" s="21"/>
      <c r="I260" s="22"/>
      <c r="J260" s="22"/>
      <c r="K260" s="23"/>
      <c r="O260" s="16" t="s">
        <v>287</v>
      </c>
      <c r="P260" s="16"/>
      <c r="AB260" s="1"/>
      <c r="AC260" s="1"/>
      <c r="AD260" s="1"/>
      <c r="AE260" s="1"/>
      <c r="AF260" s="1"/>
      <c r="AG260" s="1"/>
      <c r="AH260" s="1"/>
      <c r="AI260" s="1"/>
      <c r="AJ260" s="1"/>
      <c r="AK260" s="1"/>
      <c r="AL260" s="1"/>
      <c r="AM260" s="1"/>
      <c r="AN260" s="1"/>
      <c r="AO260" s="1"/>
      <c r="AP260" s="1"/>
      <c r="AQ260" s="1"/>
      <c r="AR260" s="1"/>
      <c r="AS260" s="1"/>
      <c r="AT260" s="1"/>
      <c r="AU260" s="1"/>
      <c r="AV260" s="1"/>
      <c r="AW260" s="1"/>
      <c r="AX260" s="21"/>
      <c r="AY260" s="22"/>
      <c r="AZ260" s="22"/>
      <c r="BA260" s="23"/>
      <c r="BE260" s="16" t="s">
        <v>288</v>
      </c>
      <c r="BF260" s="16"/>
      <c r="BO260" s="1"/>
      <c r="BP260" s="1"/>
      <c r="BQ260" s="1"/>
      <c r="BR260" s="1"/>
      <c r="BS260" s="1"/>
      <c r="BT260" s="1"/>
      <c r="BU260" s="1"/>
      <c r="BV260" s="1"/>
      <c r="BW260" s="1"/>
    </row>
    <row r="261" spans="1:96" ht="18" customHeight="1">
      <c r="E261" t="s">
        <v>289</v>
      </c>
      <c r="F261" s="1"/>
      <c r="G261" s="1"/>
      <c r="H261" s="1"/>
      <c r="I261" s="1"/>
      <c r="J261" s="1"/>
      <c r="K261" s="1"/>
      <c r="L261" s="1"/>
      <c r="M261" s="1"/>
      <c r="N261" s="1"/>
      <c r="O261" s="1"/>
      <c r="P261" s="1"/>
      <c r="Q261" s="1"/>
      <c r="R261" s="1"/>
      <c r="S261" s="1"/>
      <c r="T261" s="1"/>
      <c r="U261" s="1"/>
      <c r="V261" s="1"/>
      <c r="W261" s="1"/>
      <c r="X261" s="1"/>
      <c r="Y261" s="1"/>
      <c r="Z261" s="1"/>
      <c r="AA261" s="1"/>
      <c r="AB261" s="1"/>
      <c r="AC261" s="1"/>
      <c r="AD261" s="1"/>
      <c r="AE261" s="1"/>
      <c r="AF261" s="1"/>
      <c r="AG261" s="1"/>
      <c r="AH261" s="1"/>
      <c r="AI261" s="1"/>
      <c r="AJ261" s="1"/>
      <c r="AK261" s="1"/>
      <c r="AL261" s="1"/>
      <c r="AM261" s="1"/>
      <c r="AN261" s="1"/>
      <c r="AO261" s="1"/>
      <c r="AP261" s="1"/>
      <c r="AQ261" s="1"/>
      <c r="AR261" s="1"/>
      <c r="AS261" s="1"/>
      <c r="AT261" s="1"/>
      <c r="AU261" s="1"/>
      <c r="AV261" s="1"/>
      <c r="AW261" s="1"/>
      <c r="AX261" s="1"/>
      <c r="AY261" s="1"/>
      <c r="AZ261" s="1"/>
      <c r="BA261" s="1"/>
      <c r="BB261" s="1"/>
      <c r="BC261" s="1"/>
      <c r="BD261" s="1"/>
      <c r="BE261" s="1"/>
      <c r="BF261" s="1"/>
      <c r="BG261" s="1"/>
      <c r="BH261" s="1"/>
      <c r="BI261" s="1"/>
      <c r="BJ261" s="1"/>
      <c r="BK261" s="1"/>
      <c r="BL261" s="1"/>
      <c r="BM261" s="1"/>
      <c r="BN261" s="1"/>
      <c r="BO261" s="1"/>
      <c r="BP261" s="1"/>
      <c r="BQ261" s="1"/>
      <c r="BR261" s="1"/>
      <c r="BS261" s="1"/>
      <c r="BT261" s="1"/>
      <c r="BU261" s="1"/>
      <c r="BV261" s="1"/>
      <c r="BW261" s="1"/>
      <c r="BX261" s="1"/>
      <c r="BY261" s="1"/>
      <c r="BZ261" s="1"/>
      <c r="CA261" s="1"/>
      <c r="CB261" s="1"/>
      <c r="CC261" s="1"/>
      <c r="CD261" s="1"/>
      <c r="CE261" s="1"/>
      <c r="CF261" s="1"/>
      <c r="CG261" s="1"/>
      <c r="CH261" s="1"/>
      <c r="CI261" s="1"/>
      <c r="CJ261" s="1"/>
      <c r="CK261" s="1"/>
      <c r="CL261" s="1"/>
      <c r="CM261" s="1"/>
      <c r="CN261" s="1"/>
      <c r="CO261" s="1"/>
      <c r="CP261" s="1"/>
      <c r="CQ261" s="1"/>
    </row>
    <row r="262" spans="1:96">
      <c r="H262" s="21"/>
      <c r="I262" s="22"/>
      <c r="J262" s="22"/>
      <c r="K262" s="23"/>
      <c r="O262" s="16" t="s">
        <v>248</v>
      </c>
      <c r="P262" s="16"/>
      <c r="AX262" s="21"/>
      <c r="AY262" s="22"/>
      <c r="AZ262" s="22"/>
      <c r="BA262" s="23"/>
      <c r="BE262" s="16" t="s">
        <v>249</v>
      </c>
      <c r="BF262" s="16"/>
      <c r="CR262" s="6" t="str">
        <f>IF(IF(H262="〇",1,0)+IF(AX262="〇",1,0)+IF(H263="〇",1,0)=1,"ＯＫ",IF(IF(H262="〇",1,0)+IF(AX262="〇",1,0)+IF(H263="〇",1,0)=0,"未入力","ＮＧ：１つだけ選択してください"))</f>
        <v>未入力</v>
      </c>
    </row>
    <row r="263" spans="1:96">
      <c r="H263" s="21"/>
      <c r="I263" s="22"/>
      <c r="J263" s="22"/>
      <c r="K263" s="23"/>
      <c r="O263" s="16" t="s">
        <v>250</v>
      </c>
      <c r="P263" s="16"/>
      <c r="Z263" s="1"/>
      <c r="AA263" s="1"/>
      <c r="AB263" s="1"/>
      <c r="AC263" s="1"/>
      <c r="AD263" s="1"/>
      <c r="AE263" s="1"/>
      <c r="AF263" s="1"/>
      <c r="AG263" s="1"/>
      <c r="AH263" s="1"/>
      <c r="AI263" s="1"/>
      <c r="AJ263" s="1"/>
      <c r="AK263" s="1"/>
      <c r="AL263" s="1"/>
      <c r="AM263" s="1"/>
      <c r="AN263" s="1"/>
      <c r="AO263" s="1"/>
      <c r="AP263" s="1"/>
      <c r="AQ263" s="1"/>
      <c r="AR263" s="1"/>
      <c r="AS263" s="1"/>
      <c r="AT263" s="1"/>
      <c r="AU263" s="1"/>
      <c r="AV263" s="1"/>
      <c r="AW263" s="1"/>
    </row>
    <row r="264" spans="1:96" ht="18" customHeight="1">
      <c r="E264" t="s">
        <v>255</v>
      </c>
      <c r="F264" s="1"/>
      <c r="G264" s="1"/>
      <c r="H264" s="1"/>
      <c r="I264" s="1"/>
      <c r="J264" s="1"/>
      <c r="K264" s="1"/>
      <c r="L264" s="1"/>
      <c r="M264" s="1"/>
      <c r="N264" s="1"/>
      <c r="O264" s="1"/>
      <c r="P264" s="1"/>
      <c r="Q264" s="1"/>
      <c r="R264" s="1"/>
      <c r="S264" s="1"/>
      <c r="T264" s="1"/>
      <c r="U264" s="1"/>
      <c r="V264" s="1"/>
      <c r="W264" s="1"/>
      <c r="X264" s="1"/>
      <c r="Y264" s="1"/>
      <c r="Z264" s="1"/>
      <c r="AA264" s="1"/>
      <c r="AB264" s="1"/>
      <c r="AC264" s="1"/>
      <c r="AD264" s="1"/>
      <c r="AE264" s="1"/>
      <c r="AF264" s="1"/>
      <c r="AG264" s="1"/>
      <c r="AH264" s="1"/>
      <c r="AI264" s="1"/>
      <c r="AJ264" s="1"/>
      <c r="AK264" s="1"/>
      <c r="AL264" s="1"/>
      <c r="AM264" s="1"/>
      <c r="AN264" s="1"/>
      <c r="AO264" s="1"/>
      <c r="AP264" s="1"/>
      <c r="AQ264" s="1"/>
      <c r="AR264" s="1"/>
      <c r="AS264" s="1"/>
      <c r="AT264" s="1"/>
      <c r="AU264" s="1"/>
      <c r="AV264" s="1"/>
      <c r="AW264" s="1"/>
      <c r="AX264" s="1"/>
      <c r="AY264" s="1"/>
      <c r="AZ264" s="1"/>
      <c r="BA264" s="1"/>
      <c r="BB264" s="1"/>
      <c r="BC264" s="1"/>
      <c r="BD264" s="1"/>
      <c r="BE264" s="1"/>
      <c r="BF264" s="1"/>
      <c r="BG264" s="1"/>
      <c r="BH264" s="1"/>
      <c r="BI264" s="1"/>
      <c r="BJ264" s="1"/>
      <c r="BK264" s="1"/>
      <c r="BL264" s="1"/>
      <c r="BM264" s="1"/>
      <c r="BN264" s="1"/>
      <c r="BO264" s="1"/>
      <c r="BP264" s="1"/>
      <c r="BQ264" s="1"/>
      <c r="BR264" s="1"/>
      <c r="BS264" s="1"/>
      <c r="BT264" s="1"/>
      <c r="BU264" s="1"/>
      <c r="BV264" s="1"/>
      <c r="BW264" s="1"/>
      <c r="BX264" s="1"/>
      <c r="BY264" s="1"/>
      <c r="BZ264" s="1"/>
      <c r="CA264" s="1"/>
      <c r="CB264" s="1"/>
      <c r="CC264" s="1"/>
      <c r="CD264" s="1"/>
      <c r="CE264" s="1"/>
      <c r="CF264" s="1"/>
      <c r="CG264" s="1"/>
      <c r="CH264" s="1"/>
      <c r="CI264" s="1"/>
      <c r="CJ264" s="1"/>
      <c r="CK264" s="1"/>
      <c r="CL264" s="1"/>
      <c r="CM264" s="1"/>
      <c r="CN264" s="1"/>
      <c r="CO264" s="1"/>
      <c r="CP264" s="1"/>
      <c r="CQ264" s="1"/>
    </row>
    <row r="265" spans="1:96">
      <c r="H265" s="21"/>
      <c r="I265" s="22"/>
      <c r="J265" s="22"/>
      <c r="K265" s="23"/>
      <c r="O265" s="16" t="s">
        <v>291</v>
      </c>
      <c r="P265" s="16"/>
      <c r="AX265" s="21"/>
      <c r="AY265" s="22"/>
      <c r="AZ265" s="22"/>
      <c r="BA265" s="23"/>
      <c r="BE265" s="16" t="s">
        <v>290</v>
      </c>
      <c r="BF265" s="16"/>
      <c r="CR265" s="6" t="str">
        <f>IF(IF(H265="〇",1,0)+IF(AX265="〇",1,0)+IF(H266="〇",1,0)+IF(AX266="〇",1,0)=1,"ＯＫ",IF(IF(H265="〇",1,0)+IF(AX265="〇",1,0)+IF(H266="〇",1,0)+IF(AX266="〇",1,0)=0,"未入力","ＮＧ：１つだけ選択してください"))</f>
        <v>未入力</v>
      </c>
    </row>
    <row r="266" spans="1:96">
      <c r="F266" s="1"/>
      <c r="G266" s="1"/>
      <c r="H266" s="21"/>
      <c r="I266" s="22"/>
      <c r="J266" s="22"/>
      <c r="K266" s="23"/>
      <c r="O266" s="16" t="s">
        <v>292</v>
      </c>
      <c r="P266" s="16"/>
      <c r="Y266" s="1"/>
      <c r="Z266" s="1"/>
      <c r="AA266" s="1"/>
      <c r="AB266" s="1"/>
      <c r="AC266" s="1"/>
      <c r="AD266" s="1"/>
      <c r="AE266" s="1"/>
      <c r="AF266" s="1"/>
      <c r="AG266" s="1"/>
      <c r="AH266" s="1"/>
      <c r="AI266" s="1"/>
      <c r="AJ266" s="1"/>
      <c r="AK266" s="1"/>
      <c r="AL266" s="1"/>
      <c r="AM266" s="1"/>
      <c r="AN266" s="1"/>
      <c r="AO266" s="1"/>
      <c r="AP266" s="1"/>
      <c r="AQ266" s="1"/>
      <c r="AR266" s="1"/>
      <c r="AS266" s="1"/>
      <c r="AT266" s="1"/>
      <c r="AU266" s="1"/>
      <c r="AV266" s="1"/>
      <c r="AW266" s="1"/>
      <c r="AX266" s="21"/>
      <c r="AY266" s="22"/>
      <c r="AZ266" s="22"/>
      <c r="BA266" s="23"/>
      <c r="BE266" s="16" t="s">
        <v>293</v>
      </c>
      <c r="BF266" s="16"/>
      <c r="BS266" s="1"/>
      <c r="BT266" s="1"/>
      <c r="BU266" s="1"/>
      <c r="BV266" s="1"/>
      <c r="BW266" s="1"/>
      <c r="BX266" s="1"/>
      <c r="BY266" s="1"/>
      <c r="BZ266" s="1"/>
      <c r="CA266" s="1"/>
    </row>
    <row r="267" spans="1:96" ht="18" customHeight="1">
      <c r="E267" t="s">
        <v>259</v>
      </c>
      <c r="F267" s="1"/>
      <c r="G267" s="1"/>
      <c r="H267" s="1"/>
      <c r="I267" s="1"/>
      <c r="J267" s="1"/>
      <c r="K267" s="1"/>
      <c r="L267" s="1"/>
      <c r="M267" s="1"/>
      <c r="N267" s="1"/>
      <c r="O267" s="1"/>
      <c r="P267" s="1"/>
      <c r="Q267" s="1"/>
      <c r="R267" s="1"/>
      <c r="S267" s="1"/>
      <c r="T267" s="1"/>
      <c r="U267" s="1"/>
      <c r="V267" s="1"/>
      <c r="W267" s="1"/>
      <c r="X267" s="1"/>
      <c r="Y267" s="1"/>
      <c r="Z267" s="1"/>
      <c r="AA267" s="1"/>
      <c r="AB267" s="1"/>
      <c r="AC267" s="1"/>
      <c r="AD267" s="1"/>
      <c r="AE267" s="1"/>
      <c r="AF267" s="1"/>
      <c r="AG267" s="1"/>
      <c r="AH267" s="1"/>
      <c r="AI267" s="1"/>
      <c r="AJ267" s="1"/>
      <c r="AK267" s="1"/>
      <c r="AL267" s="1"/>
      <c r="AM267" s="1"/>
      <c r="AN267" s="1"/>
      <c r="AO267" s="1"/>
      <c r="AP267" s="1"/>
      <c r="AQ267" s="1"/>
      <c r="AR267" s="1"/>
      <c r="AS267" s="1"/>
      <c r="AT267" s="1"/>
      <c r="AU267" s="1"/>
      <c r="AV267" s="1"/>
      <c r="AW267" s="1"/>
      <c r="AX267" s="1"/>
      <c r="AY267" s="1"/>
      <c r="AZ267" s="1"/>
      <c r="BA267" s="1"/>
      <c r="BB267" s="1"/>
      <c r="BC267" s="1"/>
      <c r="BD267" s="1"/>
      <c r="BE267" s="1"/>
      <c r="BF267" s="1"/>
      <c r="BG267" s="1"/>
      <c r="BH267" s="1"/>
      <c r="BI267" s="1"/>
      <c r="BJ267" s="1"/>
      <c r="BK267" s="1"/>
      <c r="BL267" s="1"/>
      <c r="BM267" s="1"/>
      <c r="BN267" s="1"/>
      <c r="BO267" s="1"/>
      <c r="BP267" s="1"/>
      <c r="BQ267" s="1"/>
      <c r="BR267" s="1"/>
      <c r="BS267" s="1"/>
      <c r="BT267" s="1"/>
      <c r="BU267" s="1"/>
      <c r="BV267" s="1"/>
      <c r="BW267" s="1"/>
      <c r="BX267" s="1"/>
      <c r="BY267" s="1"/>
      <c r="BZ267" s="1"/>
      <c r="CA267" s="1"/>
      <c r="CB267" s="1"/>
      <c r="CC267" s="1"/>
      <c r="CD267" s="1"/>
      <c r="CE267" s="1"/>
      <c r="CF267" s="1"/>
      <c r="CG267" s="1"/>
      <c r="CH267" s="1"/>
      <c r="CI267" s="1"/>
      <c r="CJ267" s="1"/>
      <c r="CK267" s="1"/>
      <c r="CL267" s="1"/>
      <c r="CM267" s="1"/>
      <c r="CN267" s="1"/>
      <c r="CO267" s="1"/>
      <c r="CP267" s="1"/>
      <c r="CQ267" s="1"/>
    </row>
    <row r="268" spans="1:96">
      <c r="H268" s="21"/>
      <c r="I268" s="22"/>
      <c r="J268" s="22"/>
      <c r="K268" s="23"/>
      <c r="O268" s="16" t="s">
        <v>260</v>
      </c>
      <c r="P268" s="16"/>
      <c r="AX268" s="21"/>
      <c r="AY268" s="22"/>
      <c r="AZ268" s="22"/>
      <c r="BA268" s="23"/>
      <c r="BE268" s="16" t="s">
        <v>261</v>
      </c>
      <c r="BF268" s="16"/>
      <c r="CR268" s="6" t="str">
        <f>IF(IF(H268="〇",1,0)+IF(AX268="〇",1,0)=1,"ＯＫ",IF(IF(H268="〇",1,0)+IF(AX268="〇",1,0)=0,"未入力","ＮＧ：１つだけ選択してください"))</f>
        <v>未入力</v>
      </c>
    </row>
    <row r="269" spans="1:96">
      <c r="A269" t="s">
        <v>268</v>
      </c>
    </row>
    <row r="270" spans="1:96">
      <c r="E270" t="s">
        <v>296</v>
      </c>
    </row>
    <row r="271" spans="1:96" ht="18" customHeight="1">
      <c r="H271" s="21"/>
      <c r="I271" s="22"/>
      <c r="J271" s="22"/>
      <c r="K271" s="23"/>
      <c r="O271" s="16" t="s">
        <v>294</v>
      </c>
      <c r="P271" s="16"/>
      <c r="Q271" s="16"/>
      <c r="R271" s="16"/>
      <c r="S271" s="16"/>
      <c r="T271" s="16"/>
      <c r="U271" s="16"/>
      <c r="V271" s="16"/>
      <c r="W271" s="16"/>
      <c r="X271" s="16"/>
      <c r="Y271" s="16"/>
      <c r="Z271" s="16"/>
      <c r="AA271" s="16"/>
      <c r="AB271" s="16"/>
      <c r="AC271" s="16"/>
      <c r="AD271" s="16"/>
      <c r="AE271" s="16"/>
      <c r="AF271" s="16"/>
      <c r="AG271" s="16"/>
      <c r="AH271" s="16"/>
      <c r="AI271" s="16"/>
      <c r="AJ271" s="16"/>
      <c r="AK271" s="16"/>
      <c r="AL271" s="16"/>
      <c r="AM271" s="16"/>
      <c r="AN271" s="16"/>
      <c r="AO271" s="16"/>
      <c r="AP271" s="16"/>
      <c r="AQ271" s="16"/>
      <c r="AR271" s="16"/>
      <c r="AS271" s="16"/>
      <c r="AX271" s="21"/>
      <c r="AY271" s="22"/>
      <c r="AZ271" s="22"/>
      <c r="BA271" s="23"/>
      <c r="BE271" t="s">
        <v>295</v>
      </c>
      <c r="CR271" s="6"/>
    </row>
    <row r="272" spans="1:96">
      <c r="H272" s="21"/>
      <c r="I272" s="22"/>
      <c r="J272" s="22"/>
      <c r="K272" s="23"/>
      <c r="O272" t="s">
        <v>127</v>
      </c>
    </row>
    <row r="273" spans="1:96">
      <c r="A273" t="s">
        <v>297</v>
      </c>
    </row>
    <row r="274" spans="1:96">
      <c r="A274" t="s">
        <v>551</v>
      </c>
    </row>
    <row r="275" spans="1:96">
      <c r="H275" s="21"/>
      <c r="I275" s="22"/>
      <c r="J275" s="22"/>
      <c r="K275" s="23"/>
      <c r="O275" s="16" t="s">
        <v>239</v>
      </c>
      <c r="P275" s="16"/>
      <c r="AX275" s="21"/>
      <c r="AY275" s="22"/>
      <c r="AZ275" s="22"/>
      <c r="BA275" s="23"/>
      <c r="BE275" s="16" t="s">
        <v>298</v>
      </c>
      <c r="CR275" s="6" t="str">
        <f>IF(IF(H275="〇",1,0)+IF(AX275="〇",1,0)+IF(H276="〇",1,0)=1,"ＯＫ",IF(IF(H275="〇",1,0)+IF(AX275="〇",1,0)+IF(H276="〇",1,0)=0,"未入力","ＮＧ：１つだけ選択してください"))</f>
        <v>未入力</v>
      </c>
    </row>
    <row r="276" spans="1:96">
      <c r="H276" s="21"/>
      <c r="I276" s="22"/>
      <c r="J276" s="22"/>
      <c r="K276" s="23"/>
      <c r="O276" s="16" t="s">
        <v>299</v>
      </c>
    </row>
    <row r="277" spans="1:96">
      <c r="A277" t="s">
        <v>280</v>
      </c>
    </row>
    <row r="278" spans="1:96" ht="18" customHeight="1">
      <c r="E278" t="s">
        <v>300</v>
      </c>
      <c r="F278" s="1"/>
      <c r="G278" s="1"/>
      <c r="H278" s="1"/>
      <c r="I278" s="1"/>
      <c r="J278" s="1"/>
      <c r="K278" s="1"/>
      <c r="L278" s="1"/>
      <c r="M278" s="1"/>
      <c r="N278" s="1"/>
      <c r="O278" s="1"/>
      <c r="P278" s="1"/>
      <c r="Q278" s="1"/>
      <c r="R278" s="1"/>
      <c r="S278" s="1"/>
      <c r="T278" s="1"/>
      <c r="U278" s="1"/>
      <c r="V278" s="1"/>
      <c r="W278" s="1"/>
      <c r="X278" s="1"/>
      <c r="Y278" s="1"/>
      <c r="Z278" s="1"/>
      <c r="AA278" s="1"/>
      <c r="AB278" s="1"/>
      <c r="AC278" s="1"/>
      <c r="AD278" s="1"/>
      <c r="AE278" s="1"/>
      <c r="AF278" s="1"/>
      <c r="AG278" s="1"/>
      <c r="AH278" s="1"/>
      <c r="AI278" s="1"/>
      <c r="AJ278" s="1"/>
      <c r="AK278" s="1"/>
      <c r="AL278" s="1"/>
      <c r="AM278" s="1"/>
      <c r="AN278" s="1"/>
      <c r="AO278" s="1"/>
      <c r="AP278" s="1"/>
      <c r="AQ278" s="1"/>
      <c r="AR278" s="1"/>
      <c r="AS278" s="1"/>
      <c r="BV278" s="1"/>
      <c r="BW278" s="1"/>
      <c r="BX278" s="1"/>
      <c r="BY278" s="1"/>
      <c r="BZ278" s="1"/>
      <c r="CA278" s="1"/>
      <c r="CB278" s="1"/>
      <c r="CC278" s="1"/>
      <c r="CD278" s="1"/>
      <c r="CE278" s="1"/>
      <c r="CF278" s="1"/>
      <c r="CG278" s="1"/>
      <c r="CH278" s="1"/>
      <c r="CI278" s="1"/>
      <c r="CJ278" s="1"/>
      <c r="CK278" s="1"/>
      <c r="CL278" s="1"/>
      <c r="CM278" s="1"/>
      <c r="CN278" s="1"/>
      <c r="CO278" s="1"/>
      <c r="CP278" s="1"/>
      <c r="CQ278" s="1"/>
      <c r="CR278" s="6">
        <f>IF(H279="〇",1,0)+IF(AX279="〇",1,0)+IF(H280="〇",1,0)+IF(AX280="〇",1,0)+IF(H281="〇",1,0)+IF(AX281="〇",1,0)</f>
        <v>0</v>
      </c>
    </row>
    <row r="279" spans="1:96" ht="18" customHeight="1">
      <c r="H279" s="21"/>
      <c r="I279" s="22"/>
      <c r="J279" s="22"/>
      <c r="K279" s="23"/>
      <c r="O279" s="16" t="s">
        <v>301</v>
      </c>
      <c r="P279" s="16"/>
      <c r="Q279" s="16"/>
      <c r="R279" s="16"/>
      <c r="S279" s="16"/>
      <c r="T279" s="16"/>
      <c r="U279" s="16"/>
      <c r="V279" s="16"/>
      <c r="W279" s="16"/>
      <c r="X279" s="16"/>
      <c r="Y279" s="16"/>
      <c r="Z279" s="16"/>
      <c r="AA279" s="16"/>
      <c r="AB279" s="16"/>
      <c r="AC279" s="16"/>
      <c r="AD279" s="16"/>
      <c r="AE279" s="16"/>
      <c r="AF279" s="16"/>
      <c r="AG279" s="16"/>
      <c r="AH279" s="16"/>
      <c r="AI279" s="16"/>
      <c r="AJ279" s="16"/>
      <c r="AK279" s="16"/>
      <c r="AL279" s="16"/>
      <c r="AM279" s="16"/>
      <c r="AN279" s="16"/>
      <c r="AO279" s="16"/>
      <c r="AP279" s="16"/>
      <c r="AQ279" s="16"/>
      <c r="AR279" s="16"/>
      <c r="AS279" s="16"/>
      <c r="AX279" s="21"/>
      <c r="AY279" s="22"/>
      <c r="AZ279" s="22"/>
      <c r="BA279" s="23"/>
      <c r="BE279" t="s">
        <v>302</v>
      </c>
      <c r="CR279" s="6" t="str">
        <f>IF(CR278=0,"未回答",IF(CR278&gt;3,"４つ以上回答","OK"))</f>
        <v>未回答</v>
      </c>
    </row>
    <row r="280" spans="1:96">
      <c r="H280" s="21"/>
      <c r="I280" s="22"/>
      <c r="J280" s="22"/>
      <c r="K280" s="23"/>
      <c r="O280" t="s">
        <v>303</v>
      </c>
      <c r="AX280" s="21"/>
      <c r="AY280" s="22"/>
      <c r="AZ280" s="22"/>
      <c r="BA280" s="23"/>
      <c r="BE280" t="s">
        <v>304</v>
      </c>
    </row>
    <row r="281" spans="1:96">
      <c r="H281" s="21"/>
      <c r="I281" s="22"/>
      <c r="J281" s="22"/>
      <c r="K281" s="23"/>
      <c r="O281" t="s">
        <v>305</v>
      </c>
      <c r="AX281" s="21"/>
      <c r="AY281" s="22"/>
      <c r="AZ281" s="22"/>
      <c r="BA281" s="23"/>
      <c r="BE281" t="s">
        <v>175</v>
      </c>
    </row>
    <row r="282" spans="1:96" ht="18" customHeight="1">
      <c r="E282" t="s">
        <v>306</v>
      </c>
      <c r="F282" s="1"/>
      <c r="G282" s="1"/>
      <c r="H282" s="1"/>
      <c r="I282" s="1"/>
      <c r="J282" s="1"/>
      <c r="K282" s="1"/>
      <c r="L282" s="1"/>
      <c r="M282" s="1"/>
      <c r="N282" s="1"/>
      <c r="O282" s="1"/>
      <c r="P282" s="1"/>
      <c r="Q282" s="1"/>
      <c r="R282" s="1"/>
      <c r="S282" s="1"/>
      <c r="T282" s="1"/>
      <c r="U282" s="1"/>
      <c r="V282" s="1"/>
      <c r="W282" s="1"/>
      <c r="X282" s="1"/>
      <c r="Y282" s="1"/>
      <c r="Z282" s="1"/>
      <c r="AA282" s="1"/>
      <c r="AB282" s="1"/>
      <c r="AC282" s="1"/>
      <c r="AD282" s="1"/>
      <c r="AE282" s="1"/>
      <c r="AF282" s="1"/>
      <c r="AG282" s="1"/>
      <c r="AH282" s="1"/>
      <c r="AI282" s="1"/>
      <c r="AJ282" s="1"/>
      <c r="AK282" s="1"/>
      <c r="AL282" s="1"/>
      <c r="AM282" s="1"/>
      <c r="AN282" s="1"/>
      <c r="AO282" s="1"/>
      <c r="AP282" s="1"/>
      <c r="AQ282" s="1"/>
      <c r="AR282" s="1"/>
      <c r="AS282" s="1"/>
      <c r="BV282" s="1"/>
      <c r="BW282" s="1"/>
      <c r="BX282" s="1"/>
      <c r="BY282" s="1"/>
      <c r="BZ282" s="1"/>
      <c r="CA282" s="1"/>
      <c r="CB282" s="1"/>
      <c r="CC282" s="1"/>
      <c r="CD282" s="1"/>
      <c r="CE282" s="1"/>
      <c r="CF282" s="1"/>
      <c r="CG282" s="1"/>
      <c r="CH282" s="1"/>
      <c r="CI282" s="1"/>
      <c r="CJ282" s="1"/>
      <c r="CK282" s="1"/>
      <c r="CL282" s="1"/>
      <c r="CM282" s="1"/>
      <c r="CN282" s="1"/>
      <c r="CO282" s="1"/>
      <c r="CP282" s="1"/>
      <c r="CQ282" s="1"/>
      <c r="CR282" s="6">
        <f>IF(H283="〇",1,0)+IF(AX283="〇",1,0)+IF(H284="〇",1,0)+IF(AX284="〇",1,0)+IF(H286="〇",1,0)+IF(AX286="〇",1,0)+IF(H287="〇",1,0)</f>
        <v>0</v>
      </c>
    </row>
    <row r="283" spans="1:96" ht="18" customHeight="1">
      <c r="H283" s="21"/>
      <c r="I283" s="22"/>
      <c r="J283" s="22"/>
      <c r="K283" s="23"/>
      <c r="O283" s="16" t="s">
        <v>307</v>
      </c>
      <c r="P283" s="16"/>
      <c r="Q283" s="16"/>
      <c r="R283" s="16"/>
      <c r="S283" s="16"/>
      <c r="T283" s="16"/>
      <c r="U283" s="16"/>
      <c r="V283" s="16"/>
      <c r="W283" s="16"/>
      <c r="X283" s="16"/>
      <c r="Y283" s="16"/>
      <c r="Z283" s="16"/>
      <c r="AA283" s="16"/>
      <c r="AB283" s="16"/>
      <c r="AC283" s="16"/>
      <c r="AD283" s="16"/>
      <c r="AE283" s="16"/>
      <c r="AF283" s="16"/>
      <c r="AG283" s="16"/>
      <c r="AH283" s="16"/>
      <c r="AI283" s="16"/>
      <c r="AJ283" s="16"/>
      <c r="AK283" s="16"/>
      <c r="AL283" s="16"/>
      <c r="AM283" s="16"/>
      <c r="AN283" s="16"/>
      <c r="AO283" s="16"/>
      <c r="AP283" s="16"/>
      <c r="AQ283" s="16"/>
      <c r="AR283" s="16"/>
      <c r="AS283" s="16"/>
      <c r="AX283" s="21"/>
      <c r="AY283" s="22"/>
      <c r="AZ283" s="22"/>
      <c r="BA283" s="23"/>
      <c r="BE283" t="s">
        <v>308</v>
      </c>
      <c r="CR283" s="6" t="str">
        <f>IF(CR282=0,"未回答",IF(CR282&gt;3,"４つ以上回答","OK"))</f>
        <v>未回答</v>
      </c>
    </row>
    <row r="284" spans="1:96">
      <c r="H284" s="21"/>
      <c r="I284" s="22"/>
      <c r="J284" s="22"/>
      <c r="K284" s="23"/>
      <c r="O284" s="36" t="s">
        <v>535</v>
      </c>
      <c r="P284" s="36"/>
      <c r="Q284" s="36"/>
      <c r="R284" s="36"/>
      <c r="S284" s="36"/>
      <c r="T284" s="36"/>
      <c r="U284" s="36"/>
      <c r="V284" s="36"/>
      <c r="W284" s="36"/>
      <c r="X284" s="36"/>
      <c r="Y284" s="36"/>
      <c r="Z284" s="36"/>
      <c r="AA284" s="36"/>
      <c r="AB284" s="36"/>
      <c r="AC284" s="36"/>
      <c r="AD284" s="36"/>
      <c r="AE284" s="36"/>
      <c r="AF284" s="36"/>
      <c r="AG284" s="36"/>
      <c r="AH284" s="36"/>
      <c r="AI284" s="36"/>
      <c r="AJ284" s="36"/>
      <c r="AK284" s="36"/>
      <c r="AL284" s="36"/>
      <c r="AM284" s="36"/>
      <c r="AN284" s="36"/>
      <c r="AO284" s="36"/>
      <c r="AP284" s="36"/>
      <c r="AQ284" s="36"/>
      <c r="AR284" s="36"/>
      <c r="AS284" s="36"/>
      <c r="AX284" s="21"/>
      <c r="AY284" s="22"/>
      <c r="AZ284" s="22"/>
      <c r="BA284" s="23"/>
      <c r="BE284" t="s">
        <v>309</v>
      </c>
    </row>
    <row r="285" spans="1:96">
      <c r="O285" s="36"/>
      <c r="P285" s="36"/>
      <c r="Q285" s="36"/>
      <c r="R285" s="36"/>
      <c r="S285" s="36"/>
      <c r="T285" s="36"/>
      <c r="U285" s="36"/>
      <c r="V285" s="36"/>
      <c r="W285" s="36"/>
      <c r="X285" s="36"/>
      <c r="Y285" s="36"/>
      <c r="Z285" s="36"/>
      <c r="AA285" s="36"/>
      <c r="AB285" s="36"/>
      <c r="AC285" s="36"/>
      <c r="AD285" s="36"/>
      <c r="AE285" s="36"/>
      <c r="AF285" s="36"/>
      <c r="AG285" s="36"/>
      <c r="AH285" s="36"/>
      <c r="AI285" s="36"/>
      <c r="AJ285" s="36"/>
      <c r="AK285" s="36"/>
      <c r="AL285" s="36"/>
      <c r="AM285" s="36"/>
      <c r="AN285" s="36"/>
      <c r="AO285" s="36"/>
      <c r="AP285" s="36"/>
      <c r="AQ285" s="36"/>
      <c r="AR285" s="36"/>
      <c r="AS285" s="36"/>
    </row>
    <row r="286" spans="1:96">
      <c r="H286" s="21"/>
      <c r="I286" s="22"/>
      <c r="J286" s="22"/>
      <c r="K286" s="23"/>
      <c r="O286" t="s">
        <v>310</v>
      </c>
      <c r="AX286" s="21"/>
      <c r="AY286" s="22"/>
      <c r="AZ286" s="22"/>
      <c r="BA286" s="23"/>
      <c r="BE286" t="s">
        <v>552</v>
      </c>
    </row>
    <row r="287" spans="1:96">
      <c r="H287" s="21"/>
      <c r="I287" s="22"/>
      <c r="J287" s="22"/>
      <c r="K287" s="23"/>
      <c r="O287" t="s">
        <v>76</v>
      </c>
    </row>
    <row r="288" spans="1:96">
      <c r="A288" t="s">
        <v>311</v>
      </c>
    </row>
    <row r="289" spans="1:96">
      <c r="H289" s="21"/>
      <c r="I289" s="22"/>
      <c r="J289" s="22"/>
      <c r="K289" s="23"/>
      <c r="O289" s="16" t="s">
        <v>239</v>
      </c>
      <c r="P289" s="16"/>
      <c r="AX289" s="21"/>
      <c r="AY289" s="22"/>
      <c r="AZ289" s="22"/>
      <c r="BA289" s="23"/>
      <c r="BE289" s="16" t="s">
        <v>298</v>
      </c>
      <c r="CR289" s="6" t="str">
        <f>IF(IF(H289="〇",1,0)+IF(AX289="〇",1,0)+IF(H290="〇",1,0)=1,"ＯＫ",IF(IF(H289="〇",1,0)+IF(AX289="〇",1,0)+IF(H290="〇",1,0)=0,"未入力","ＮＧ：１つだけ選択してください"))</f>
        <v>未入力</v>
      </c>
    </row>
    <row r="290" spans="1:96">
      <c r="H290" s="21"/>
      <c r="I290" s="22"/>
      <c r="J290" s="22"/>
      <c r="K290" s="23"/>
      <c r="O290" s="16" t="s">
        <v>299</v>
      </c>
    </row>
    <row r="291" spans="1:96">
      <c r="A291" t="s">
        <v>312</v>
      </c>
    </row>
    <row r="292" spans="1:96" ht="18" customHeight="1">
      <c r="E292" t="s">
        <v>313</v>
      </c>
      <c r="F292" s="1"/>
      <c r="G292" s="1"/>
      <c r="H292" s="1"/>
      <c r="I292" s="1"/>
      <c r="J292" s="1"/>
      <c r="K292" s="1"/>
      <c r="L292" s="1"/>
      <c r="M292" s="1"/>
      <c r="N292" s="1"/>
      <c r="O292" s="1"/>
      <c r="P292" s="1"/>
      <c r="Q292" s="1"/>
      <c r="R292" s="1"/>
      <c r="S292" s="1"/>
      <c r="T292" s="1"/>
      <c r="U292" s="1"/>
      <c r="V292" s="1"/>
      <c r="W292" s="1"/>
      <c r="X292" s="1"/>
      <c r="Y292" s="1"/>
      <c r="Z292" s="1"/>
      <c r="AA292" s="1"/>
      <c r="AB292" s="1"/>
      <c r="AC292" s="1"/>
      <c r="AD292" s="1"/>
      <c r="AE292" s="1"/>
      <c r="AF292" s="1"/>
      <c r="AG292" s="1"/>
      <c r="AH292" s="1"/>
      <c r="AI292" s="1"/>
      <c r="AJ292" s="1"/>
      <c r="AK292" s="1"/>
      <c r="AL292" s="1"/>
      <c r="AM292" s="1"/>
      <c r="AN292" s="1"/>
      <c r="AO292" s="1"/>
      <c r="AP292" s="1"/>
      <c r="AQ292" s="1"/>
      <c r="AR292" s="1"/>
      <c r="AS292" s="1"/>
      <c r="CJ292" s="1"/>
      <c r="CK292" s="1"/>
      <c r="CL292" s="1"/>
      <c r="CM292" s="1"/>
      <c r="CN292" s="1"/>
      <c r="CO292" s="1"/>
      <c r="CP292" s="1"/>
      <c r="CQ292" s="1"/>
      <c r="CR292" s="6"/>
    </row>
    <row r="293" spans="1:96">
      <c r="H293" s="21"/>
      <c r="I293" s="22"/>
      <c r="J293" s="22"/>
      <c r="K293" s="23"/>
      <c r="O293" s="16" t="s">
        <v>314</v>
      </c>
      <c r="P293" s="16"/>
      <c r="AX293" s="21"/>
      <c r="AY293" s="22"/>
      <c r="AZ293" s="22"/>
      <c r="BA293" s="23"/>
      <c r="BE293" s="16" t="s">
        <v>315</v>
      </c>
      <c r="BF293" s="16"/>
    </row>
    <row r="294" spans="1:96">
      <c r="H294" s="21"/>
      <c r="I294" s="22"/>
      <c r="J294" s="22"/>
      <c r="K294" s="23"/>
      <c r="O294" s="16" t="s">
        <v>316</v>
      </c>
      <c r="P294" s="16"/>
      <c r="AX294" s="21"/>
      <c r="AY294" s="22"/>
      <c r="AZ294" s="22"/>
      <c r="BA294" s="23"/>
      <c r="BE294" s="16" t="s">
        <v>553</v>
      </c>
      <c r="BF294" s="16"/>
    </row>
    <row r="295" spans="1:96" ht="18" customHeight="1">
      <c r="E295" t="s">
        <v>317</v>
      </c>
      <c r="F295" s="1"/>
      <c r="G295" s="1"/>
      <c r="H295" s="1"/>
      <c r="I295" s="1"/>
      <c r="J295" s="1"/>
      <c r="K295" s="1"/>
      <c r="L295" s="1"/>
      <c r="M295" s="1"/>
      <c r="N295" s="1"/>
      <c r="O295" s="1"/>
      <c r="P295" s="1"/>
      <c r="Q295" s="1"/>
      <c r="R295" s="1"/>
      <c r="S295" s="1"/>
      <c r="T295" s="1"/>
      <c r="U295" s="1"/>
      <c r="V295" s="1"/>
      <c r="W295" s="1"/>
      <c r="X295" s="1"/>
      <c r="Y295" s="1"/>
      <c r="Z295" s="1"/>
      <c r="AA295" s="1"/>
      <c r="AB295" s="1"/>
      <c r="AC295" s="1"/>
      <c r="AD295" s="1"/>
      <c r="AE295" s="1"/>
      <c r="AF295" s="1"/>
      <c r="AG295" s="1"/>
      <c r="AH295" s="1"/>
      <c r="AI295" s="1"/>
      <c r="AJ295" s="1"/>
      <c r="AK295" s="1"/>
      <c r="AL295" s="1"/>
      <c r="AM295" s="1"/>
      <c r="AN295" s="1"/>
      <c r="AO295" s="1"/>
      <c r="AP295" s="1"/>
      <c r="AQ295" s="1"/>
      <c r="AR295" s="1"/>
      <c r="AS295" s="1"/>
      <c r="AT295" s="1"/>
      <c r="AU295" s="1"/>
      <c r="AV295" s="1"/>
      <c r="AW295" s="1"/>
      <c r="BS295" s="1"/>
      <c r="BT295" s="1"/>
      <c r="BU295" s="1"/>
      <c r="BV295" s="1"/>
      <c r="BW295" s="1"/>
      <c r="BX295" s="1"/>
      <c r="BY295" s="1"/>
      <c r="BZ295" s="1"/>
      <c r="CA295" s="1"/>
      <c r="CB295" s="1"/>
      <c r="CC295" s="1"/>
      <c r="CD295" s="1"/>
      <c r="CE295" s="1"/>
      <c r="CF295" s="1"/>
      <c r="CG295" s="1"/>
      <c r="CH295" s="1"/>
      <c r="CI295" s="1"/>
      <c r="CJ295" s="1"/>
      <c r="CK295" s="1"/>
      <c r="CL295" s="1"/>
      <c r="CM295" s="1"/>
      <c r="CN295" s="1"/>
      <c r="CO295" s="1"/>
      <c r="CP295" s="1"/>
      <c r="CQ295" s="1"/>
    </row>
    <row r="296" spans="1:96">
      <c r="H296" s="21"/>
      <c r="I296" s="22"/>
      <c r="J296" s="22"/>
      <c r="K296" s="23"/>
      <c r="O296" s="16" t="s">
        <v>318</v>
      </c>
      <c r="P296" s="16"/>
      <c r="AX296" s="21"/>
      <c r="AY296" s="22"/>
      <c r="AZ296" s="22"/>
      <c r="BA296" s="23"/>
      <c r="BE296" s="16" t="s">
        <v>319</v>
      </c>
      <c r="BF296" s="16"/>
    </row>
    <row r="297" spans="1:96">
      <c r="G297" s="1"/>
      <c r="H297" s="21"/>
      <c r="I297" s="22"/>
      <c r="J297" s="22"/>
      <c r="K297" s="23"/>
      <c r="O297" s="16" t="s">
        <v>320</v>
      </c>
      <c r="P297" s="16"/>
      <c r="Y297" s="1"/>
      <c r="Z297" s="1"/>
      <c r="AA297" s="1"/>
      <c r="AB297" s="1"/>
      <c r="AC297" s="1"/>
      <c r="AD297" s="1"/>
      <c r="AE297" s="1"/>
      <c r="AF297" s="1"/>
      <c r="AG297" s="1"/>
      <c r="AH297" s="1"/>
      <c r="AI297" s="1"/>
      <c r="AJ297" s="1"/>
      <c r="AK297" s="1"/>
      <c r="AL297" s="1"/>
      <c r="AM297" s="1"/>
      <c r="AN297" s="1"/>
      <c r="AO297" s="1"/>
      <c r="AP297" s="1"/>
      <c r="AQ297" s="1"/>
      <c r="AR297" s="1"/>
      <c r="AS297" s="1"/>
      <c r="AT297" s="1"/>
      <c r="AU297" s="1"/>
      <c r="AV297" s="1"/>
      <c r="AW297" s="1"/>
      <c r="AX297" s="21"/>
      <c r="AY297" s="22"/>
      <c r="AZ297" s="22"/>
      <c r="BA297" s="23"/>
      <c r="BE297" s="16" t="s">
        <v>321</v>
      </c>
      <c r="BF297" s="16"/>
    </row>
    <row r="298" spans="1:96">
      <c r="H298" s="21"/>
      <c r="I298" s="22"/>
      <c r="J298" s="22"/>
      <c r="K298" s="23"/>
      <c r="O298" s="16" t="s">
        <v>228</v>
      </c>
      <c r="P298" s="16"/>
    </row>
    <row r="299" spans="1:96">
      <c r="A299" t="s">
        <v>554</v>
      </c>
    </row>
    <row r="300" spans="1:96" ht="18" customHeight="1">
      <c r="E300" t="s">
        <v>379</v>
      </c>
      <c r="F300" s="1"/>
      <c r="G300" s="1"/>
      <c r="H300" s="1"/>
      <c r="I300" s="1"/>
      <c r="J300" s="1"/>
      <c r="K300" s="1"/>
      <c r="L300" s="1"/>
      <c r="M300" s="1"/>
      <c r="N300" s="1"/>
      <c r="O300" s="1"/>
      <c r="P300" s="1"/>
      <c r="Q300" s="1"/>
      <c r="R300" s="1"/>
      <c r="S300" s="1"/>
      <c r="T300" s="1"/>
      <c r="U300" s="1"/>
      <c r="V300" s="1"/>
      <c r="W300" s="1"/>
      <c r="X300" s="1"/>
      <c r="Y300" s="1"/>
      <c r="Z300" s="1"/>
      <c r="AA300" s="1"/>
      <c r="AB300" s="1"/>
      <c r="AC300" s="1"/>
      <c r="AD300" s="1"/>
      <c r="AE300" s="1"/>
      <c r="AF300" s="1"/>
      <c r="AG300" s="1"/>
      <c r="AH300" s="1"/>
      <c r="AI300" s="1"/>
      <c r="AJ300" s="1"/>
      <c r="AK300" s="1"/>
      <c r="AL300" s="1"/>
      <c r="AM300" s="1"/>
      <c r="AN300" s="1"/>
      <c r="AO300" s="1"/>
      <c r="AP300" s="1"/>
      <c r="AQ300" s="1"/>
      <c r="AR300" s="1"/>
      <c r="AS300" s="1"/>
      <c r="CJ300" s="1"/>
      <c r="CK300" s="1"/>
      <c r="CL300" s="1"/>
      <c r="CM300" s="1"/>
      <c r="CN300" s="1"/>
      <c r="CO300" s="1"/>
      <c r="CP300" s="1"/>
      <c r="CQ300" s="1"/>
      <c r="CR300" s="6"/>
    </row>
    <row r="301" spans="1:96">
      <c r="H301" s="21"/>
      <c r="I301" s="22"/>
      <c r="J301" s="22"/>
      <c r="K301" s="23"/>
      <c r="O301" s="16" t="s">
        <v>239</v>
      </c>
      <c r="P301" s="16"/>
      <c r="AX301" s="21"/>
      <c r="AY301" s="22"/>
      <c r="AZ301" s="22"/>
      <c r="BA301" s="23"/>
      <c r="BE301" s="16" t="s">
        <v>298</v>
      </c>
      <c r="CR301" s="6" t="str">
        <f>IF(IF(H301="〇",1,0)+IF(AX301="〇",1,0)+IF(H302="〇",1,0)=1,"ＯＫ",IF(IF(H301="〇",1,0)+IF(AX301="〇",1,0)+IF(H302="〇",1,0)=0,"未入力","ＮＧ：１つだけ選択してください"))</f>
        <v>未入力</v>
      </c>
    </row>
    <row r="302" spans="1:96">
      <c r="H302" s="21"/>
      <c r="I302" s="22"/>
      <c r="J302" s="22"/>
      <c r="K302" s="23"/>
      <c r="O302" s="16" t="s">
        <v>299</v>
      </c>
    </row>
    <row r="303" spans="1:96" ht="18" customHeight="1">
      <c r="E303" t="s">
        <v>322</v>
      </c>
      <c r="F303" s="1"/>
      <c r="G303" s="1"/>
      <c r="H303" s="1"/>
      <c r="I303" s="1"/>
      <c r="J303" s="1"/>
      <c r="K303" s="1"/>
      <c r="L303" s="1"/>
      <c r="M303" s="1"/>
      <c r="N303" s="1"/>
      <c r="O303" s="1"/>
      <c r="P303" s="1"/>
      <c r="Q303" s="1"/>
      <c r="R303" s="1"/>
      <c r="S303" s="1"/>
      <c r="T303" s="1"/>
      <c r="U303" s="1"/>
      <c r="V303" s="1"/>
      <c r="W303" s="1"/>
      <c r="X303" s="1"/>
      <c r="Y303" s="1"/>
      <c r="Z303" s="1"/>
      <c r="AA303" s="1"/>
      <c r="AB303" s="1"/>
      <c r="AC303" s="1"/>
      <c r="AD303" s="1"/>
      <c r="AE303" s="1"/>
      <c r="AF303" s="1"/>
      <c r="AG303" s="1"/>
      <c r="AH303" s="1"/>
      <c r="AI303" s="1"/>
      <c r="AJ303" s="1"/>
      <c r="AK303" s="1"/>
      <c r="AL303" s="1"/>
      <c r="AM303" s="1"/>
      <c r="AN303" s="1"/>
      <c r="AO303" s="1"/>
      <c r="AP303" s="1"/>
      <c r="AQ303" s="1"/>
      <c r="AR303" s="1"/>
      <c r="AS303" s="1"/>
      <c r="CJ303" s="1"/>
      <c r="CK303" s="1"/>
      <c r="CL303" s="1"/>
      <c r="CM303" s="1"/>
      <c r="CN303" s="1"/>
      <c r="CO303" s="1"/>
      <c r="CP303" s="1"/>
      <c r="CQ303" s="1"/>
      <c r="CR303" s="6"/>
    </row>
    <row r="304" spans="1:96">
      <c r="H304" s="21"/>
      <c r="I304" s="22"/>
      <c r="J304" s="22"/>
      <c r="K304" s="23"/>
      <c r="O304" s="16" t="s">
        <v>318</v>
      </c>
      <c r="P304" s="16"/>
      <c r="AX304" s="21"/>
      <c r="AY304" s="22"/>
      <c r="AZ304" s="22"/>
      <c r="BA304" s="23"/>
      <c r="BE304" s="16" t="s">
        <v>319</v>
      </c>
      <c r="BF304" s="16"/>
    </row>
    <row r="305" spans="1:96">
      <c r="H305" s="21"/>
      <c r="I305" s="22"/>
      <c r="J305" s="22"/>
      <c r="K305" s="23"/>
      <c r="O305" s="16" t="s">
        <v>320</v>
      </c>
      <c r="P305" s="16"/>
      <c r="AX305" s="21"/>
      <c r="AY305" s="22"/>
      <c r="AZ305" s="22"/>
      <c r="BA305" s="23"/>
      <c r="BE305" s="16" t="s">
        <v>321</v>
      </c>
      <c r="BF305" s="16"/>
      <c r="BT305" s="16"/>
      <c r="BU305" s="16"/>
    </row>
    <row r="306" spans="1:96">
      <c r="H306" s="21"/>
      <c r="I306" s="22"/>
      <c r="J306" s="22"/>
      <c r="K306" s="23"/>
      <c r="O306" s="16" t="s">
        <v>228</v>
      </c>
      <c r="P306" s="16"/>
    </row>
    <row r="307" spans="1:96">
      <c r="A307" t="s">
        <v>323</v>
      </c>
    </row>
    <row r="308" spans="1:96">
      <c r="A308" t="s">
        <v>324</v>
      </c>
    </row>
    <row r="309" spans="1:96">
      <c r="H309" s="21"/>
      <c r="I309" s="22"/>
      <c r="J309" s="22"/>
      <c r="K309" s="23"/>
      <c r="O309" s="16" t="s">
        <v>239</v>
      </c>
      <c r="P309" s="16"/>
      <c r="AX309" s="21"/>
      <c r="AY309" s="22"/>
      <c r="AZ309" s="22"/>
      <c r="BA309" s="23"/>
      <c r="BE309" s="16" t="s">
        <v>298</v>
      </c>
      <c r="CR309" s="6" t="str">
        <f>IF(IF(H309="〇",1,0)+IF(AX309="〇",1,0)+IF(H310="〇",1,0)=1,"ＯＫ",IF(IF(H309="〇",1,0)+IF(AX309="〇",1,0)+IF(H310="〇",1,0)=0,"未入力","ＮＧ：１つだけ選択してください"))</f>
        <v>未入力</v>
      </c>
    </row>
    <row r="310" spans="1:96">
      <c r="H310" s="21"/>
      <c r="I310" s="22"/>
      <c r="J310" s="22"/>
      <c r="K310" s="23"/>
      <c r="O310" s="16" t="s">
        <v>299</v>
      </c>
    </row>
    <row r="311" spans="1:96">
      <c r="A311" t="s">
        <v>280</v>
      </c>
    </row>
    <row r="312" spans="1:96" ht="18" customHeight="1">
      <c r="E312" t="s">
        <v>325</v>
      </c>
      <c r="F312" s="1"/>
      <c r="G312" s="1"/>
      <c r="H312" s="1"/>
      <c r="I312" s="1"/>
      <c r="J312" s="1"/>
      <c r="K312" s="1"/>
      <c r="L312" s="1"/>
      <c r="M312" s="1"/>
      <c r="N312" s="1"/>
      <c r="O312" s="1"/>
      <c r="P312" s="1"/>
      <c r="Q312" s="1"/>
      <c r="R312" s="1"/>
      <c r="S312" s="1"/>
      <c r="T312" s="1"/>
      <c r="U312" s="1"/>
      <c r="V312" s="1"/>
      <c r="W312" s="1"/>
      <c r="X312" s="1"/>
      <c r="Y312" s="1"/>
      <c r="Z312" s="1"/>
      <c r="AA312" s="1"/>
      <c r="AB312" s="1"/>
      <c r="AC312" s="1"/>
      <c r="AD312" s="1"/>
      <c r="AE312" s="1"/>
      <c r="AF312" s="1"/>
      <c r="AG312" s="1"/>
      <c r="AH312" s="1"/>
      <c r="AI312" s="1"/>
      <c r="AJ312" s="1"/>
      <c r="AK312" s="1"/>
      <c r="AL312" s="1"/>
      <c r="AM312" s="1"/>
      <c r="AN312" s="1"/>
      <c r="AO312" s="1"/>
      <c r="AP312" s="1"/>
      <c r="AQ312" s="1"/>
      <c r="AR312" s="1"/>
      <c r="AS312" s="1"/>
      <c r="BV312" s="1"/>
      <c r="BW312" s="1"/>
      <c r="BX312" s="1"/>
      <c r="BY312" s="1"/>
      <c r="BZ312" s="1"/>
      <c r="CA312" s="1"/>
      <c r="CB312" s="1"/>
      <c r="CC312" s="1"/>
      <c r="CD312" s="1"/>
      <c r="CE312" s="1"/>
      <c r="CF312" s="1"/>
      <c r="CG312" s="1"/>
      <c r="CH312" s="1"/>
      <c r="CI312" s="1"/>
      <c r="CJ312" s="1"/>
      <c r="CK312" s="1"/>
      <c r="CL312" s="1"/>
      <c r="CM312" s="1"/>
      <c r="CN312" s="1"/>
      <c r="CO312" s="1"/>
      <c r="CP312" s="1"/>
      <c r="CQ312" s="1"/>
      <c r="CR312" s="6">
        <f>IF(H313="〇",1,0)+IF(AX313="〇",1,0)+IF(H314="〇",1,0)+IF(AX314="〇",1,0)+IF(H315="〇",1,0)</f>
        <v>0</v>
      </c>
    </row>
    <row r="313" spans="1:96">
      <c r="H313" s="21"/>
      <c r="I313" s="22"/>
      <c r="J313" s="22"/>
      <c r="K313" s="23"/>
      <c r="O313" s="16" t="s">
        <v>326</v>
      </c>
      <c r="P313" s="16"/>
      <c r="AX313" s="21"/>
      <c r="AY313" s="22"/>
      <c r="AZ313" s="22"/>
      <c r="BA313" s="23"/>
      <c r="BE313" s="16" t="s">
        <v>327</v>
      </c>
      <c r="BF313" s="16"/>
      <c r="CR313" s="6" t="str">
        <f>IF(CR312=0,"未回答",IF(CR312&gt;3,"４つ以上回答","OK"))</f>
        <v>未回答</v>
      </c>
    </row>
    <row r="314" spans="1:96">
      <c r="H314" s="21"/>
      <c r="I314" s="22"/>
      <c r="J314" s="22"/>
      <c r="K314" s="23"/>
      <c r="O314" s="16" t="s">
        <v>328</v>
      </c>
      <c r="P314" s="16"/>
      <c r="AO314" s="7"/>
      <c r="AP314" s="7"/>
      <c r="AQ314" s="7"/>
      <c r="AR314" s="7"/>
      <c r="AX314" s="21"/>
      <c r="AY314" s="22"/>
      <c r="AZ314" s="22"/>
      <c r="BA314" s="23"/>
      <c r="BE314" s="16" t="s">
        <v>329</v>
      </c>
      <c r="BF314" s="16"/>
    </row>
    <row r="315" spans="1:96">
      <c r="H315" s="21"/>
      <c r="I315" s="22"/>
      <c r="J315" s="22"/>
      <c r="K315" s="23"/>
      <c r="O315" s="16" t="s">
        <v>228</v>
      </c>
      <c r="P315" s="16"/>
      <c r="AO315" s="7"/>
      <c r="AP315" s="7"/>
      <c r="AQ315" s="7"/>
      <c r="AR315" s="7"/>
      <c r="AV315" s="16"/>
      <c r="AW315" s="16"/>
    </row>
    <row r="316" spans="1:96" ht="18" customHeight="1">
      <c r="E316" t="s">
        <v>331</v>
      </c>
      <c r="F316" s="1"/>
      <c r="G316" s="1"/>
      <c r="H316" s="1"/>
      <c r="I316" s="1"/>
      <c r="J316" s="1"/>
      <c r="K316" s="1"/>
      <c r="L316" s="1"/>
      <c r="M316" s="1"/>
      <c r="N316" s="1"/>
      <c r="O316" s="1"/>
      <c r="P316" s="1"/>
      <c r="Q316" s="1"/>
      <c r="R316" s="1"/>
      <c r="S316" s="1"/>
      <c r="T316" s="1"/>
      <c r="U316" s="1"/>
      <c r="V316" s="1"/>
      <c r="W316" s="1"/>
      <c r="X316" s="1"/>
      <c r="Y316" s="1"/>
      <c r="Z316" s="1"/>
      <c r="AA316" s="1"/>
      <c r="AB316" s="1"/>
      <c r="AC316" s="1"/>
      <c r="AD316" s="1"/>
      <c r="AE316" s="1"/>
      <c r="AF316" s="1"/>
      <c r="AG316" s="1"/>
      <c r="AH316" s="1"/>
      <c r="AI316" s="1"/>
      <c r="AJ316" s="1"/>
      <c r="AK316" s="1"/>
      <c r="AL316" s="1"/>
      <c r="AM316" s="1"/>
      <c r="AN316" s="1"/>
      <c r="AO316" s="1"/>
      <c r="AP316" s="1"/>
      <c r="AQ316" s="1"/>
      <c r="AR316" s="1"/>
      <c r="AS316" s="1"/>
      <c r="AT316" s="1"/>
      <c r="AU316" s="1"/>
      <c r="AV316" s="1"/>
      <c r="AW316" s="1"/>
      <c r="AX316" s="1"/>
      <c r="AY316" s="1"/>
      <c r="AZ316" s="1"/>
      <c r="BA316" s="1"/>
      <c r="BB316" s="1"/>
      <c r="BC316" s="1"/>
      <c r="BD316" s="1"/>
      <c r="BE316" s="1"/>
      <c r="BF316" s="1"/>
      <c r="BG316" s="1"/>
      <c r="BH316" s="1"/>
      <c r="BI316" s="1"/>
      <c r="BJ316" s="1"/>
      <c r="BK316" s="1"/>
      <c r="BL316" s="1"/>
      <c r="BM316" s="1"/>
      <c r="BN316" s="1"/>
      <c r="BO316" s="1"/>
      <c r="BP316" s="1"/>
      <c r="BQ316" s="1"/>
      <c r="BR316" s="1"/>
      <c r="BS316" s="1"/>
      <c r="BT316" s="1"/>
      <c r="BU316" s="1"/>
      <c r="BV316" s="1"/>
      <c r="BW316" s="1"/>
      <c r="BX316" s="1"/>
      <c r="BY316" s="1"/>
      <c r="BZ316" s="1"/>
      <c r="CA316" s="1"/>
      <c r="CB316" s="1"/>
      <c r="CC316" s="1"/>
      <c r="CD316" s="1"/>
      <c r="CE316" s="1"/>
      <c r="CF316" s="1"/>
      <c r="CG316" s="1"/>
      <c r="CH316" s="1"/>
      <c r="CI316" s="1"/>
      <c r="CJ316" s="1"/>
      <c r="CK316" s="1"/>
      <c r="CL316" s="1"/>
      <c r="CM316" s="1"/>
      <c r="CN316" s="1"/>
      <c r="CO316" s="1"/>
      <c r="CP316" s="1"/>
      <c r="CQ316" s="1"/>
    </row>
    <row r="317" spans="1:96">
      <c r="H317" s="21"/>
      <c r="I317" s="22"/>
      <c r="J317" s="22"/>
      <c r="K317" s="23"/>
      <c r="O317" s="16" t="s">
        <v>332</v>
      </c>
      <c r="P317" s="16"/>
      <c r="AX317" s="21"/>
      <c r="AY317" s="22"/>
      <c r="AZ317" s="22"/>
      <c r="BA317" s="23"/>
      <c r="BE317" s="16" t="s">
        <v>333</v>
      </c>
    </row>
    <row r="318" spans="1:96">
      <c r="H318" s="21"/>
      <c r="I318" s="22"/>
      <c r="J318" s="22"/>
      <c r="K318" s="23"/>
      <c r="O318" s="16" t="s">
        <v>127</v>
      </c>
    </row>
    <row r="319" spans="1:96">
      <c r="A319" t="s">
        <v>334</v>
      </c>
    </row>
    <row r="320" spans="1:96">
      <c r="A320" t="s">
        <v>335</v>
      </c>
    </row>
    <row r="321" spans="1:96">
      <c r="H321" s="21"/>
      <c r="I321" s="22"/>
      <c r="J321" s="22"/>
      <c r="K321" s="23"/>
      <c r="O321" s="16" t="s">
        <v>239</v>
      </c>
      <c r="P321" s="16"/>
      <c r="AX321" s="21"/>
      <c r="AY321" s="22"/>
      <c r="AZ321" s="22"/>
      <c r="BA321" s="23"/>
      <c r="BE321" s="16" t="s">
        <v>336</v>
      </c>
      <c r="CR321" s="6" t="str">
        <f>IF(IF(H321="〇",1,0)+IF(AX321="〇",1,0)+IF(H322="〇",1,0)=1,"ＯＫ",IF(IF(H321="〇",1,0)+IF(AX321="〇",1,0)+IF(H322="〇",1,0)=0,"未入力","ＮＧ：１つだけ選択してください"))</f>
        <v>未入力</v>
      </c>
    </row>
    <row r="322" spans="1:96">
      <c r="H322" s="21"/>
      <c r="I322" s="22"/>
      <c r="J322" s="22"/>
      <c r="K322" s="23"/>
      <c r="O322" s="16" t="s">
        <v>299</v>
      </c>
    </row>
    <row r="323" spans="1:96">
      <c r="A323" t="s">
        <v>280</v>
      </c>
    </row>
    <row r="324" spans="1:96" ht="18" customHeight="1">
      <c r="E324" t="s">
        <v>337</v>
      </c>
      <c r="F324" s="1"/>
      <c r="G324" s="1"/>
      <c r="H324" s="1"/>
      <c r="I324" s="1"/>
      <c r="J324" s="1"/>
      <c r="K324" s="1"/>
      <c r="L324" s="1"/>
      <c r="M324" s="1"/>
      <c r="N324" s="1"/>
      <c r="O324" s="1"/>
      <c r="P324" s="1"/>
      <c r="Q324" s="1"/>
      <c r="R324" s="1"/>
      <c r="S324" s="1"/>
      <c r="T324" s="1"/>
      <c r="U324" s="1"/>
      <c r="V324" s="1"/>
      <c r="W324" s="1"/>
      <c r="X324" s="1"/>
      <c r="Y324" s="1"/>
      <c r="Z324" s="1"/>
      <c r="AA324" s="1"/>
      <c r="AB324" s="1"/>
      <c r="AC324" s="1"/>
      <c r="AD324" s="1"/>
      <c r="AE324" s="1"/>
      <c r="AF324" s="1"/>
      <c r="AG324" s="1"/>
      <c r="AH324" s="1"/>
      <c r="AI324" s="1"/>
      <c r="AJ324" s="1"/>
      <c r="AK324" s="1"/>
      <c r="AL324" s="1"/>
      <c r="AM324" s="1"/>
      <c r="AN324" s="1"/>
      <c r="AO324" s="1"/>
      <c r="BV324" s="1"/>
      <c r="BW324" s="1"/>
      <c r="BX324" s="1"/>
      <c r="BY324" s="1"/>
      <c r="BZ324" s="1"/>
      <c r="CA324" s="1"/>
      <c r="CB324" s="1"/>
      <c r="CC324" s="1"/>
      <c r="CD324" s="1"/>
      <c r="CE324" s="1"/>
      <c r="CF324" s="1"/>
      <c r="CG324" s="1"/>
      <c r="CH324" s="1"/>
      <c r="CI324" s="1"/>
      <c r="CJ324" s="1"/>
      <c r="CK324" s="1"/>
      <c r="CL324" s="1"/>
      <c r="CM324" s="1"/>
      <c r="CN324" s="1"/>
      <c r="CO324" s="1"/>
      <c r="CP324" s="1"/>
      <c r="CQ324" s="1"/>
      <c r="CR324" s="6"/>
    </row>
    <row r="325" spans="1:96">
      <c r="H325" s="21"/>
      <c r="I325" s="22"/>
      <c r="J325" s="22"/>
      <c r="K325" s="23"/>
      <c r="O325" s="16" t="s">
        <v>338</v>
      </c>
      <c r="P325" s="16"/>
      <c r="AX325" s="21"/>
      <c r="AY325" s="22"/>
      <c r="AZ325" s="22"/>
      <c r="BA325" s="23"/>
      <c r="BE325" s="16" t="s">
        <v>339</v>
      </c>
      <c r="BF325" s="16"/>
      <c r="CR325" s="6"/>
    </row>
    <row r="326" spans="1:96">
      <c r="F326" s="1"/>
      <c r="G326" s="1"/>
      <c r="H326" s="21"/>
      <c r="I326" s="22"/>
      <c r="J326" s="22"/>
      <c r="K326" s="23"/>
      <c r="O326" s="16" t="s">
        <v>340</v>
      </c>
      <c r="P326" s="16"/>
      <c r="AW326" s="1"/>
      <c r="AX326" s="21"/>
      <c r="AY326" s="22"/>
      <c r="AZ326" s="22"/>
      <c r="BA326" s="23"/>
      <c r="BE326" s="16" t="s">
        <v>341</v>
      </c>
      <c r="BF326" s="16"/>
      <c r="BP326" s="1"/>
      <c r="BQ326" s="1"/>
      <c r="BV326" s="7"/>
      <c r="BW326" s="7"/>
      <c r="BX326" s="7"/>
      <c r="BY326" s="7"/>
      <c r="CC326" s="16"/>
      <c r="CD326" s="16"/>
      <c r="CR326" s="6"/>
    </row>
    <row r="327" spans="1:96">
      <c r="H327" s="21"/>
      <c r="I327" s="22"/>
      <c r="J327" s="22"/>
      <c r="K327" s="23"/>
      <c r="O327" s="16" t="s">
        <v>342</v>
      </c>
      <c r="P327" s="16"/>
      <c r="AX327" s="21"/>
      <c r="AY327" s="22"/>
      <c r="AZ327" s="22"/>
      <c r="BA327" s="23"/>
      <c r="BE327" s="16" t="s">
        <v>175</v>
      </c>
      <c r="BF327" s="16"/>
      <c r="BL327" s="7"/>
    </row>
    <row r="328" spans="1:96" ht="18" customHeight="1">
      <c r="E328" t="s">
        <v>343</v>
      </c>
      <c r="F328" s="1"/>
      <c r="G328" s="1"/>
      <c r="H328" s="1"/>
      <c r="I328" s="1"/>
      <c r="J328" s="1"/>
      <c r="K328" s="1"/>
      <c r="L328" s="1"/>
      <c r="M328" s="1"/>
      <c r="N328" s="1"/>
      <c r="O328" s="1"/>
      <c r="P328" s="1"/>
      <c r="Q328" s="1"/>
      <c r="R328" s="1"/>
      <c r="S328" s="1"/>
      <c r="T328" s="1"/>
      <c r="U328" s="1"/>
      <c r="V328" s="1"/>
      <c r="W328" s="1"/>
      <c r="X328" s="1"/>
      <c r="Y328" s="1"/>
      <c r="Z328" s="1"/>
      <c r="AA328" s="1"/>
      <c r="AB328" s="1"/>
      <c r="AC328" s="1"/>
      <c r="AD328" s="1"/>
      <c r="AE328" s="1"/>
      <c r="AF328" s="1"/>
      <c r="AG328" s="1"/>
      <c r="AH328" s="1"/>
      <c r="AI328" s="1"/>
      <c r="AJ328" s="1"/>
      <c r="AK328" s="1"/>
      <c r="AL328" s="1"/>
      <c r="AM328" s="1"/>
      <c r="AN328" s="1"/>
      <c r="AO328" s="1"/>
      <c r="AP328" s="1"/>
      <c r="AQ328" s="1"/>
      <c r="AR328" s="1"/>
      <c r="AS328" s="1"/>
      <c r="AT328" s="1"/>
      <c r="AU328" s="1"/>
      <c r="AV328" s="1"/>
      <c r="AW328" s="1"/>
      <c r="BH328" s="1"/>
      <c r="BI328" s="1"/>
      <c r="BJ328" s="1"/>
      <c r="BK328" s="1"/>
      <c r="BL328" s="1"/>
      <c r="BM328" s="1"/>
      <c r="BN328" s="1"/>
      <c r="BO328" s="1"/>
      <c r="BP328" s="1"/>
      <c r="BQ328" s="1"/>
      <c r="BR328" s="1"/>
      <c r="BS328" s="1"/>
      <c r="BT328" s="1"/>
      <c r="BU328" s="1"/>
      <c r="BV328" s="1"/>
      <c r="BW328" s="1"/>
      <c r="BX328" s="1"/>
      <c r="BY328" s="1"/>
      <c r="BZ328" s="1"/>
      <c r="CA328" s="1"/>
      <c r="CB328" s="1"/>
      <c r="CC328" s="1"/>
      <c r="CD328" s="1"/>
      <c r="CE328" s="1"/>
      <c r="CF328" s="1"/>
      <c r="CG328" s="1"/>
      <c r="CH328" s="1"/>
      <c r="CI328" s="1"/>
      <c r="CJ328" s="1"/>
      <c r="CK328" s="1"/>
      <c r="CL328" s="1"/>
      <c r="CM328" s="1"/>
      <c r="CN328" s="1"/>
      <c r="CO328" s="1"/>
      <c r="CP328" s="1"/>
      <c r="CQ328" s="1"/>
    </row>
    <row r="329" spans="1:96">
      <c r="H329" s="21"/>
      <c r="I329" s="22"/>
      <c r="J329" s="22"/>
      <c r="K329" s="23"/>
      <c r="O329" s="16" t="s">
        <v>344</v>
      </c>
      <c r="P329" s="16"/>
      <c r="AX329" s="21"/>
      <c r="AY329" s="22"/>
      <c r="AZ329" s="22"/>
      <c r="BA329" s="23"/>
      <c r="BE329" s="16" t="s">
        <v>345</v>
      </c>
    </row>
    <row r="330" spans="1:96">
      <c r="H330" s="21"/>
      <c r="I330" s="22"/>
      <c r="J330" s="22"/>
      <c r="K330" s="23"/>
      <c r="O330" s="16" t="s">
        <v>346</v>
      </c>
      <c r="AX330" s="21"/>
      <c r="AY330" s="22"/>
      <c r="AZ330" s="22"/>
      <c r="BA330" s="23"/>
      <c r="BE330" s="16" t="s">
        <v>330</v>
      </c>
      <c r="BF330" s="16"/>
    </row>
    <row r="331" spans="1:96" ht="18" customHeight="1">
      <c r="E331" t="s">
        <v>347</v>
      </c>
      <c r="F331" s="1"/>
      <c r="G331" s="1"/>
      <c r="H331" s="1"/>
      <c r="I331" s="1"/>
      <c r="J331" s="1"/>
      <c r="K331" s="1"/>
      <c r="L331" s="1"/>
      <c r="M331" s="1"/>
      <c r="N331" s="1"/>
      <c r="O331" s="1"/>
      <c r="P331" s="1"/>
      <c r="Q331" s="1"/>
      <c r="R331" s="1"/>
      <c r="S331" s="1"/>
      <c r="T331" s="1"/>
      <c r="U331" s="1"/>
      <c r="V331" s="1"/>
      <c r="W331" s="1"/>
      <c r="X331" s="1"/>
      <c r="Y331" s="1"/>
      <c r="Z331" s="1"/>
      <c r="AA331" s="1"/>
      <c r="AB331" s="1"/>
      <c r="AC331" s="1"/>
      <c r="AD331" s="1"/>
      <c r="AE331" s="1"/>
      <c r="AF331" s="1"/>
      <c r="AG331" s="1"/>
      <c r="AH331" s="1"/>
      <c r="AI331" s="1"/>
      <c r="AJ331" s="1"/>
      <c r="AK331" s="1"/>
      <c r="AL331" s="1"/>
      <c r="AM331" s="1"/>
      <c r="AN331" s="1"/>
      <c r="AO331" s="1"/>
      <c r="AP331" s="1"/>
      <c r="AQ331" s="1"/>
      <c r="AR331" s="1"/>
      <c r="AS331" s="1"/>
      <c r="AT331" s="1"/>
      <c r="AU331" s="1"/>
      <c r="AV331" s="1"/>
      <c r="AW331" s="1"/>
      <c r="BR331" s="1"/>
      <c r="BS331" s="1"/>
      <c r="BT331" s="1"/>
      <c r="BU331" s="1"/>
      <c r="BV331" s="1"/>
      <c r="BW331" s="1"/>
      <c r="BX331" s="1"/>
      <c r="BY331" s="1"/>
      <c r="BZ331" s="1"/>
      <c r="CA331" s="1"/>
      <c r="CB331" s="1"/>
      <c r="CC331" s="1"/>
      <c r="CD331" s="1"/>
      <c r="CE331" s="1"/>
      <c r="CF331" s="1"/>
      <c r="CG331" s="1"/>
      <c r="CH331" s="1"/>
      <c r="CI331" s="1"/>
      <c r="CJ331" s="1"/>
      <c r="CK331" s="1"/>
      <c r="CL331" s="1"/>
      <c r="CM331" s="1"/>
      <c r="CN331" s="1"/>
      <c r="CO331" s="1"/>
      <c r="CP331" s="1"/>
      <c r="CQ331" s="1"/>
    </row>
    <row r="332" spans="1:96">
      <c r="H332" s="21"/>
      <c r="I332" s="22"/>
      <c r="J332" s="22"/>
      <c r="K332" s="23"/>
      <c r="O332" s="16" t="s">
        <v>348</v>
      </c>
      <c r="P332" s="16"/>
      <c r="AX332" s="21"/>
      <c r="AY332" s="22"/>
      <c r="AZ332" s="22"/>
      <c r="BA332" s="23"/>
      <c r="BE332" s="16" t="s">
        <v>349</v>
      </c>
      <c r="CR332" s="6" t="str">
        <f>IF(IF(H332="〇",1,0)+IF(AX332="〇",1,0)+IF(H333="〇",1,0)=1,"ＯＫ",IF(IF(H332="〇",1,0)+IF(AX332="〇",1,0)+IF(H333="〇",1,0)=0,"未入力","ＮＧ：１つだけ選択してください"))</f>
        <v>未入力</v>
      </c>
    </row>
    <row r="333" spans="1:96">
      <c r="H333" s="21"/>
      <c r="I333" s="22"/>
      <c r="J333" s="22"/>
      <c r="K333" s="23"/>
      <c r="O333" s="16" t="s">
        <v>350</v>
      </c>
    </row>
    <row r="336" spans="1:96">
      <c r="A336" s="2" t="s">
        <v>418</v>
      </c>
      <c r="G336" t="s">
        <v>419</v>
      </c>
    </row>
    <row r="337" spans="1:96">
      <c r="A337" t="s">
        <v>420</v>
      </c>
    </row>
    <row r="338" spans="1:96">
      <c r="A338" t="s">
        <v>536</v>
      </c>
    </row>
    <row r="339" spans="1:96">
      <c r="H339" s="21"/>
      <c r="I339" s="22"/>
      <c r="J339" s="22"/>
      <c r="K339" s="23"/>
      <c r="O339" s="16" t="s">
        <v>239</v>
      </c>
      <c r="P339" s="16"/>
      <c r="AX339" s="21"/>
      <c r="AY339" s="22"/>
      <c r="AZ339" s="22"/>
      <c r="BA339" s="23"/>
      <c r="BE339" s="16" t="s">
        <v>336</v>
      </c>
      <c r="CR339" s="6" t="str">
        <f>IF(IF(H339="〇",1,0)+IF(AX339="〇",1,0)+IF(H340="〇",1,0)=1,"ＯＫ",IF(IF(H339="〇",1,0)+IF(AX339="〇",1,0)+IF(H340="〇",1,0)=0,"未入力","ＮＧ：１つだけ選択してください"))</f>
        <v>未入力</v>
      </c>
    </row>
    <row r="340" spans="1:96">
      <c r="H340" s="21"/>
      <c r="I340" s="22"/>
      <c r="J340" s="22"/>
      <c r="K340" s="23"/>
      <c r="O340" s="16" t="s">
        <v>299</v>
      </c>
    </row>
    <row r="341" spans="1:96">
      <c r="A341" t="s">
        <v>425</v>
      </c>
    </row>
    <row r="342" spans="1:96">
      <c r="E342" t="s">
        <v>421</v>
      </c>
    </row>
    <row r="343" spans="1:96">
      <c r="H343" s="21"/>
      <c r="I343" s="22"/>
      <c r="J343" s="22"/>
      <c r="K343" s="23"/>
      <c r="O343" s="16" t="s">
        <v>422</v>
      </c>
      <c r="P343" s="16"/>
      <c r="AX343" s="21"/>
      <c r="AY343" s="22"/>
      <c r="AZ343" s="22"/>
      <c r="BA343" s="23"/>
      <c r="BE343" s="16" t="s">
        <v>423</v>
      </c>
      <c r="CR343" s="6" t="str">
        <f>IF(IF(H343="〇",1,0)+IF(AX343="〇",1,0)+IF(H344="〇",1,0)=1,"ＯＫ",IF(IF(H343="〇",1,0)+IF(AX343="〇",1,0)+IF(H344="〇",1,0)=0,"未入力","ＮＧ：１つだけ選択してください"))</f>
        <v>未入力</v>
      </c>
    </row>
    <row r="344" spans="1:96">
      <c r="H344" s="21"/>
      <c r="I344" s="22"/>
      <c r="J344" s="22"/>
      <c r="K344" s="23"/>
      <c r="O344" s="16" t="s">
        <v>424</v>
      </c>
    </row>
    <row r="345" spans="1:96">
      <c r="E345" t="s">
        <v>426</v>
      </c>
    </row>
    <row r="346" spans="1:96">
      <c r="H346" s="21"/>
      <c r="I346" s="22"/>
      <c r="J346" s="22"/>
      <c r="K346" s="23"/>
      <c r="O346" s="16" t="s">
        <v>427</v>
      </c>
      <c r="P346" s="16"/>
      <c r="AX346" s="21"/>
      <c r="AY346" s="22"/>
      <c r="AZ346" s="22"/>
      <c r="BA346" s="23"/>
      <c r="BE346" s="16" t="s">
        <v>428</v>
      </c>
      <c r="CR346" s="6" t="str">
        <f>IF(IF(H346="〇",1,0)+IF(AX346="〇",1,0)+IF(H347="〇",1,0)+IF(AX347="〇",1,0)+IF(H348="〇",1,0)=1,"ＯＫ",IF(IF(H346="〇",1,0)+IF(AX346="〇",1,0)+IF(H347="〇",1,0)+IF(AX347="〇",1,0)+IF(H348="〇",1,0)=0,"未入力","ＮＧ：１つだけ選択してください"))</f>
        <v>未入力</v>
      </c>
    </row>
    <row r="347" spans="1:96">
      <c r="H347" s="21"/>
      <c r="I347" s="22"/>
      <c r="J347" s="22"/>
      <c r="K347" s="23"/>
      <c r="O347" s="16" t="s">
        <v>429</v>
      </c>
      <c r="AX347" s="30"/>
      <c r="AY347" s="31"/>
      <c r="AZ347" s="31"/>
      <c r="BA347" s="32"/>
      <c r="BE347" s="16" t="s">
        <v>430</v>
      </c>
    </row>
    <row r="348" spans="1:96">
      <c r="H348" s="21"/>
      <c r="I348" s="22"/>
      <c r="J348" s="22"/>
      <c r="K348" s="23"/>
      <c r="O348" s="16" t="s">
        <v>228</v>
      </c>
      <c r="AB348" s="33"/>
      <c r="AC348" s="34"/>
      <c r="AD348" s="34"/>
      <c r="AE348" s="34"/>
      <c r="AF348" s="34"/>
      <c r="AG348" s="34"/>
      <c r="AH348" s="34"/>
      <c r="AI348" s="34"/>
      <c r="AJ348" s="34"/>
      <c r="AK348" s="34"/>
      <c r="AL348" s="34"/>
      <c r="AM348" s="34"/>
      <c r="AN348" s="34"/>
      <c r="AO348" s="34"/>
      <c r="AP348" s="34"/>
      <c r="AQ348" s="34"/>
      <c r="AR348" s="34"/>
      <c r="AS348" s="34"/>
      <c r="AT348" s="34"/>
      <c r="AU348" s="34"/>
      <c r="AV348" s="34"/>
      <c r="AW348" s="34"/>
      <c r="AX348" s="34"/>
      <c r="AY348" s="34"/>
      <c r="AZ348" s="34"/>
      <c r="BA348" s="34"/>
      <c r="BB348" s="34"/>
      <c r="BC348" s="34"/>
      <c r="BD348" s="34"/>
      <c r="BE348" s="34"/>
      <c r="BF348" s="34"/>
      <c r="BG348" s="34"/>
      <c r="BH348" s="34"/>
      <c r="BI348" s="34"/>
      <c r="BJ348" s="34"/>
      <c r="BK348" s="34"/>
      <c r="BL348" s="34"/>
      <c r="BM348" s="34"/>
      <c r="BN348" s="34"/>
      <c r="BO348" s="34"/>
      <c r="BP348" s="34"/>
      <c r="BQ348" s="34"/>
      <c r="BR348" s="34"/>
      <c r="BS348" s="34"/>
      <c r="BT348" s="34"/>
      <c r="BU348" s="34"/>
      <c r="BV348" s="34"/>
      <c r="BW348" s="34"/>
      <c r="BX348" s="34"/>
      <c r="BY348" s="34"/>
      <c r="BZ348" s="34"/>
      <c r="CA348" s="34"/>
      <c r="CB348" s="34"/>
      <c r="CC348" s="34"/>
      <c r="CD348" s="34"/>
      <c r="CE348" s="34"/>
      <c r="CF348" s="34"/>
      <c r="CG348" s="34"/>
      <c r="CH348" s="34"/>
      <c r="CI348" s="34"/>
      <c r="CJ348" s="34"/>
      <c r="CK348" s="34"/>
      <c r="CL348" s="34"/>
      <c r="CM348" s="34"/>
      <c r="CN348" s="34"/>
      <c r="CO348" s="34"/>
      <c r="CP348" s="34"/>
      <c r="CQ348" s="35"/>
    </row>
    <row r="349" spans="1:96">
      <c r="A349" t="s">
        <v>431</v>
      </c>
    </row>
    <row r="350" spans="1:96">
      <c r="H350" s="21"/>
      <c r="I350" s="22"/>
      <c r="J350" s="22"/>
      <c r="K350" s="23"/>
      <c r="O350" s="16" t="s">
        <v>537</v>
      </c>
      <c r="P350" s="16"/>
      <c r="AX350" s="21"/>
      <c r="AY350" s="22"/>
      <c r="AZ350" s="22"/>
      <c r="BA350" s="23"/>
      <c r="BE350" s="16" t="s">
        <v>336</v>
      </c>
      <c r="CR350" s="6" t="str">
        <f>IF(IF(H350="〇",1,0)+IF(AX350="〇",1,0)+IF(H351="〇",1,0)=1,"ＯＫ",IF(IF(H350="〇",1,0)+IF(AX350="〇",1,0)+IF(H351="〇",1,0)=0,"未入力","ＮＧ：１つだけ選択してください"))</f>
        <v>未入力</v>
      </c>
    </row>
    <row r="351" spans="1:96">
      <c r="H351" s="21"/>
      <c r="I351" s="22"/>
      <c r="J351" s="22"/>
      <c r="K351" s="23"/>
      <c r="O351" s="16" t="s">
        <v>555</v>
      </c>
    </row>
    <row r="352" spans="1:96">
      <c r="A352" t="s">
        <v>538</v>
      </c>
    </row>
    <row r="353" spans="1:96">
      <c r="H353" s="21"/>
      <c r="I353" s="22"/>
      <c r="J353" s="22"/>
      <c r="K353" s="23"/>
      <c r="O353" s="16" t="s">
        <v>422</v>
      </c>
      <c r="P353" s="16"/>
      <c r="AX353" s="21"/>
      <c r="AY353" s="22"/>
      <c r="AZ353" s="22"/>
      <c r="BA353" s="23"/>
      <c r="BE353" s="16" t="s">
        <v>423</v>
      </c>
      <c r="CR353" s="6" t="str">
        <f>IF(IF(H353="〇",1,0)+IF(AX353="〇",1,0)+IF(H354="〇",1,0)=1,"ＯＫ",IF(IF(H353="〇",1,0)+IF(AX353="〇",1,0)+IF(H354="〇",1,0)=0,"未入力","ＮＧ：１つだけ選択してください"))</f>
        <v>未入力</v>
      </c>
    </row>
    <row r="354" spans="1:96">
      <c r="H354" s="21"/>
      <c r="I354" s="22"/>
      <c r="J354" s="22"/>
      <c r="K354" s="23"/>
      <c r="O354" s="16" t="s">
        <v>424</v>
      </c>
    </row>
    <row r="355" spans="1:96">
      <c r="A355" t="s">
        <v>432</v>
      </c>
    </row>
    <row r="356" spans="1:96">
      <c r="A356" t="s">
        <v>433</v>
      </c>
    </row>
    <row r="357" spans="1:96">
      <c r="H357" s="21"/>
      <c r="I357" s="22"/>
      <c r="J357" s="22"/>
      <c r="K357" s="23"/>
      <c r="O357" s="16" t="s">
        <v>434</v>
      </c>
      <c r="P357" s="16"/>
      <c r="AX357" s="21"/>
      <c r="AY357" s="22"/>
      <c r="AZ357" s="22"/>
      <c r="BA357" s="23"/>
      <c r="BE357" s="16" t="s">
        <v>435</v>
      </c>
      <c r="CR357" s="6" t="str">
        <f>IF(IF(H357="〇",1,0)+IF(AX357="〇",1,0)+IF(H358="〇",1,0)=1,"ＯＫ",IF(IF(H357="〇",1,0)+IF(AX357="〇",1,0)+IF(H358="〇",1,0)=0,"未入力","ＮＧ：１つだけ選択してください"))</f>
        <v>未入力</v>
      </c>
    </row>
    <row r="358" spans="1:96">
      <c r="H358" s="21"/>
      <c r="I358" s="22"/>
      <c r="J358" s="22"/>
      <c r="K358" s="23"/>
      <c r="O358" s="16" t="s">
        <v>436</v>
      </c>
    </row>
    <row r="359" spans="1:96">
      <c r="A359" t="s">
        <v>437</v>
      </c>
    </row>
    <row r="360" spans="1:96">
      <c r="H360" s="21"/>
      <c r="I360" s="22"/>
      <c r="J360" s="22"/>
      <c r="K360" s="23"/>
      <c r="O360" s="16" t="s">
        <v>438</v>
      </c>
      <c r="P360" s="16"/>
      <c r="AX360" s="21"/>
      <c r="AY360" s="22"/>
      <c r="AZ360" s="22"/>
      <c r="BA360" s="23"/>
      <c r="BE360" s="16" t="s">
        <v>439</v>
      </c>
      <c r="CR360" s="6" t="str">
        <f>IF(IF(H360="〇",1,0)+IF(AX360="〇",1,0)=1,"ＯＫ",IF(IF(H360="〇",1,0)+IF(AX360="〇",1,0)=0,"未入力","ＮＧ：１つだけ選択してください"))</f>
        <v>未入力</v>
      </c>
    </row>
    <row r="361" spans="1:96">
      <c r="A361" t="s">
        <v>440</v>
      </c>
    </row>
    <row r="362" spans="1:96">
      <c r="H362" s="21"/>
      <c r="I362" s="22"/>
      <c r="J362" s="22"/>
      <c r="K362" s="23"/>
      <c r="O362" s="16" t="s">
        <v>441</v>
      </c>
      <c r="P362" s="16"/>
      <c r="AX362" s="21"/>
      <c r="AY362" s="22"/>
      <c r="AZ362" s="22"/>
      <c r="BA362" s="23"/>
      <c r="BE362" s="16" t="s">
        <v>442</v>
      </c>
      <c r="BF362" s="16"/>
      <c r="CR362" s="6"/>
    </row>
    <row r="363" spans="1:96">
      <c r="F363" s="1"/>
      <c r="G363" s="1"/>
      <c r="H363" s="21"/>
      <c r="I363" s="22"/>
      <c r="J363" s="22"/>
      <c r="K363" s="23"/>
      <c r="O363" s="16" t="s">
        <v>443</v>
      </c>
      <c r="P363" s="16"/>
      <c r="AW363" s="1"/>
      <c r="AX363" s="21"/>
      <c r="AY363" s="22"/>
      <c r="AZ363" s="22"/>
      <c r="BA363" s="23"/>
      <c r="BE363" s="16" t="s">
        <v>444</v>
      </c>
      <c r="BF363" s="16"/>
      <c r="BP363" s="1"/>
      <c r="BQ363" s="1"/>
      <c r="BV363" s="7"/>
      <c r="BW363" s="7"/>
      <c r="BX363" s="7"/>
      <c r="BY363" s="7"/>
      <c r="CC363" s="16"/>
      <c r="CD363" s="16"/>
      <c r="CR363" s="6"/>
    </row>
    <row r="364" spans="1:96">
      <c r="H364" s="21"/>
      <c r="I364" s="22"/>
      <c r="J364" s="22"/>
      <c r="K364" s="23"/>
      <c r="O364" s="16" t="s">
        <v>445</v>
      </c>
      <c r="P364" s="16"/>
      <c r="AX364" s="21"/>
      <c r="AY364" s="22"/>
      <c r="AZ364" s="22"/>
      <c r="BA364" s="23"/>
      <c r="BE364" s="16" t="s">
        <v>446</v>
      </c>
      <c r="BF364" s="16"/>
      <c r="BL364" s="7"/>
    </row>
    <row r="365" spans="1:96">
      <c r="H365" s="21"/>
      <c r="I365" s="22"/>
      <c r="J365" s="22"/>
      <c r="K365" s="23"/>
      <c r="O365" s="16" t="s">
        <v>447</v>
      </c>
      <c r="P365" s="16"/>
      <c r="AX365" s="21"/>
      <c r="AY365" s="22"/>
      <c r="AZ365" s="22"/>
      <c r="BA365" s="23"/>
      <c r="BE365" s="18" t="s">
        <v>448</v>
      </c>
      <c r="BF365" s="16"/>
      <c r="BL365" s="7"/>
    </row>
    <row r="366" spans="1:96">
      <c r="H366" s="21"/>
      <c r="I366" s="22"/>
      <c r="J366" s="22"/>
      <c r="K366" s="23"/>
      <c r="O366" s="16" t="s">
        <v>449</v>
      </c>
      <c r="P366" s="16"/>
    </row>
    <row r="367" spans="1:96">
      <c r="A367" t="s">
        <v>450</v>
      </c>
    </row>
    <row r="368" spans="1:96">
      <c r="E368" t="s">
        <v>451</v>
      </c>
    </row>
    <row r="369" spans="1:96">
      <c r="H369" s="21"/>
      <c r="I369" s="22"/>
      <c r="J369" s="22"/>
      <c r="K369" s="23"/>
      <c r="O369" s="16" t="s">
        <v>434</v>
      </c>
      <c r="P369" s="16"/>
      <c r="AX369" s="21"/>
      <c r="AY369" s="22"/>
      <c r="AZ369" s="22"/>
      <c r="BA369" s="23"/>
      <c r="BE369" s="16" t="s">
        <v>435</v>
      </c>
      <c r="CR369" s="6" t="str">
        <f>IF(IF(H369="〇",1,0)+IF(AX369="〇",1,0)+IF(H370="〇",1,0)=1,"ＯＫ",IF(IF(H369="〇",1,0)+IF(AX369="〇",1,0)+IF(H370="〇",1,0)=0,"未入力","ＮＧ：１つだけ選択してください"))</f>
        <v>未入力</v>
      </c>
    </row>
    <row r="370" spans="1:96">
      <c r="H370" s="21"/>
      <c r="I370" s="22"/>
      <c r="J370" s="22"/>
      <c r="K370" s="23"/>
      <c r="O370" s="16" t="s">
        <v>436</v>
      </c>
    </row>
    <row r="371" spans="1:96">
      <c r="E371" t="s">
        <v>452</v>
      </c>
      <c r="H371" s="7"/>
      <c r="I371" s="7"/>
      <c r="J371" s="7"/>
      <c r="K371" s="7"/>
      <c r="O371" s="16"/>
    </row>
    <row r="372" spans="1:96">
      <c r="H372" s="24"/>
      <c r="I372" s="25"/>
      <c r="J372" s="25"/>
      <c r="K372" s="25"/>
      <c r="L372" s="25"/>
      <c r="M372" s="25"/>
      <c r="N372" s="25"/>
      <c r="O372" s="25"/>
      <c r="P372" s="25"/>
      <c r="Q372" s="25"/>
      <c r="R372" s="25"/>
      <c r="S372" s="25"/>
      <c r="T372" s="25"/>
      <c r="U372" s="25"/>
      <c r="V372" s="25"/>
      <c r="W372" s="25"/>
      <c r="X372" s="25"/>
      <c r="Y372" s="25"/>
      <c r="Z372" s="25"/>
      <c r="AA372" s="25"/>
      <c r="AB372" s="25"/>
      <c r="AC372" s="25"/>
      <c r="AD372" s="25"/>
      <c r="AE372" s="25"/>
      <c r="AF372" s="25"/>
      <c r="AG372" s="25"/>
      <c r="AH372" s="25"/>
      <c r="AI372" s="25"/>
      <c r="AJ372" s="25"/>
      <c r="AK372" s="25"/>
      <c r="AL372" s="25"/>
      <c r="AM372" s="25"/>
      <c r="AN372" s="25"/>
      <c r="AO372" s="25"/>
      <c r="AP372" s="25"/>
      <c r="AQ372" s="25"/>
      <c r="AR372" s="25"/>
      <c r="AS372" s="25"/>
      <c r="AT372" s="25"/>
      <c r="AU372" s="25"/>
      <c r="AV372" s="25"/>
      <c r="AW372" s="25"/>
      <c r="AX372" s="25"/>
      <c r="AY372" s="25"/>
      <c r="AZ372" s="25"/>
      <c r="BA372" s="25"/>
      <c r="BB372" s="25"/>
      <c r="BC372" s="25"/>
      <c r="BD372" s="25"/>
      <c r="BE372" s="25"/>
      <c r="BF372" s="25"/>
      <c r="BG372" s="25"/>
      <c r="BH372" s="25"/>
      <c r="BI372" s="25"/>
      <c r="BJ372" s="25"/>
      <c r="BK372" s="25"/>
      <c r="BL372" s="25"/>
      <c r="BM372" s="25"/>
      <c r="BN372" s="25"/>
      <c r="BO372" s="25"/>
      <c r="BP372" s="25"/>
      <c r="BQ372" s="25"/>
      <c r="BR372" s="25"/>
      <c r="BS372" s="25"/>
      <c r="BT372" s="25"/>
      <c r="BU372" s="25"/>
      <c r="BV372" s="25"/>
      <c r="BW372" s="25"/>
      <c r="BX372" s="25"/>
      <c r="BY372" s="25"/>
      <c r="BZ372" s="25"/>
      <c r="CA372" s="25"/>
      <c r="CB372" s="25"/>
      <c r="CC372" s="25"/>
      <c r="CD372" s="25"/>
      <c r="CE372" s="25"/>
      <c r="CF372" s="25"/>
      <c r="CG372" s="25"/>
      <c r="CH372" s="25"/>
      <c r="CI372" s="25"/>
      <c r="CJ372" s="25"/>
      <c r="CK372" s="25"/>
      <c r="CL372" s="25"/>
      <c r="CM372" s="25"/>
      <c r="CN372" s="25"/>
      <c r="CO372" s="25"/>
      <c r="CP372" s="25"/>
      <c r="CQ372" s="26"/>
    </row>
    <row r="373" spans="1:96">
      <c r="H373" s="27"/>
      <c r="I373" s="28"/>
      <c r="J373" s="28"/>
      <c r="K373" s="28"/>
      <c r="L373" s="28"/>
      <c r="M373" s="28"/>
      <c r="N373" s="28"/>
      <c r="O373" s="28"/>
      <c r="P373" s="28"/>
      <c r="Q373" s="28"/>
      <c r="R373" s="28"/>
      <c r="S373" s="28"/>
      <c r="T373" s="28"/>
      <c r="U373" s="28"/>
      <c r="V373" s="28"/>
      <c r="W373" s="28"/>
      <c r="X373" s="28"/>
      <c r="Y373" s="28"/>
      <c r="Z373" s="28"/>
      <c r="AA373" s="28"/>
      <c r="AB373" s="28"/>
      <c r="AC373" s="28"/>
      <c r="AD373" s="28"/>
      <c r="AE373" s="28"/>
      <c r="AF373" s="28"/>
      <c r="AG373" s="28"/>
      <c r="AH373" s="28"/>
      <c r="AI373" s="28"/>
      <c r="AJ373" s="28"/>
      <c r="AK373" s="28"/>
      <c r="AL373" s="28"/>
      <c r="AM373" s="28"/>
      <c r="AN373" s="28"/>
      <c r="AO373" s="28"/>
      <c r="AP373" s="28"/>
      <c r="AQ373" s="28"/>
      <c r="AR373" s="28"/>
      <c r="AS373" s="28"/>
      <c r="AT373" s="28"/>
      <c r="AU373" s="28"/>
      <c r="AV373" s="28"/>
      <c r="AW373" s="28"/>
      <c r="AX373" s="28"/>
      <c r="AY373" s="28"/>
      <c r="AZ373" s="28"/>
      <c r="BA373" s="28"/>
      <c r="BB373" s="28"/>
      <c r="BC373" s="28"/>
      <c r="BD373" s="28"/>
      <c r="BE373" s="28"/>
      <c r="BF373" s="28"/>
      <c r="BG373" s="28"/>
      <c r="BH373" s="28"/>
      <c r="BI373" s="28"/>
      <c r="BJ373" s="28"/>
      <c r="BK373" s="28"/>
      <c r="BL373" s="28"/>
      <c r="BM373" s="28"/>
      <c r="BN373" s="28"/>
      <c r="BO373" s="28"/>
      <c r="BP373" s="28"/>
      <c r="BQ373" s="28"/>
      <c r="BR373" s="28"/>
      <c r="BS373" s="28"/>
      <c r="BT373" s="28"/>
      <c r="BU373" s="28"/>
      <c r="BV373" s="28"/>
      <c r="BW373" s="28"/>
      <c r="BX373" s="28"/>
      <c r="BY373" s="28"/>
      <c r="BZ373" s="28"/>
      <c r="CA373" s="28"/>
      <c r="CB373" s="28"/>
      <c r="CC373" s="28"/>
      <c r="CD373" s="28"/>
      <c r="CE373" s="28"/>
      <c r="CF373" s="28"/>
      <c r="CG373" s="28"/>
      <c r="CH373" s="28"/>
      <c r="CI373" s="28"/>
      <c r="CJ373" s="28"/>
      <c r="CK373" s="28"/>
      <c r="CL373" s="28"/>
      <c r="CM373" s="28"/>
      <c r="CN373" s="28"/>
      <c r="CO373" s="28"/>
      <c r="CP373" s="28"/>
      <c r="CQ373" s="29"/>
    </row>
    <row r="376" spans="1:96">
      <c r="A376" t="s">
        <v>351</v>
      </c>
    </row>
    <row r="378" spans="1:96">
      <c r="A378" s="2" t="s">
        <v>352</v>
      </c>
      <c r="G378" t="s">
        <v>353</v>
      </c>
    </row>
    <row r="379" spans="1:96">
      <c r="A379" t="s">
        <v>354</v>
      </c>
    </row>
    <row r="380" spans="1:96">
      <c r="A380" s="36" t="s">
        <v>556</v>
      </c>
      <c r="B380" s="36"/>
      <c r="C380" s="36"/>
      <c r="D380" s="36"/>
      <c r="E380" s="36"/>
      <c r="F380" s="36"/>
      <c r="G380" s="36"/>
      <c r="H380" s="36"/>
      <c r="I380" s="36"/>
      <c r="J380" s="36"/>
      <c r="K380" s="36"/>
      <c r="L380" s="36"/>
      <c r="M380" s="36"/>
      <c r="N380" s="36"/>
      <c r="O380" s="36"/>
      <c r="P380" s="36"/>
      <c r="Q380" s="36"/>
      <c r="R380" s="36"/>
      <c r="S380" s="36"/>
      <c r="T380" s="36"/>
      <c r="U380" s="36"/>
      <c r="V380" s="36"/>
      <c r="W380" s="36"/>
      <c r="X380" s="36"/>
      <c r="Y380" s="36"/>
      <c r="Z380" s="36"/>
      <c r="AA380" s="36"/>
      <c r="AB380" s="36"/>
      <c r="AC380" s="36"/>
      <c r="AD380" s="36"/>
      <c r="AE380" s="36"/>
      <c r="AF380" s="36"/>
      <c r="AG380" s="36"/>
      <c r="AH380" s="36"/>
      <c r="AI380" s="36"/>
      <c r="AJ380" s="36"/>
      <c r="AK380" s="36"/>
      <c r="AL380" s="36"/>
      <c r="AM380" s="36"/>
      <c r="AN380" s="36"/>
      <c r="AO380" s="36"/>
      <c r="AP380" s="36"/>
      <c r="AQ380" s="36"/>
      <c r="AR380" s="36"/>
      <c r="AS380" s="36"/>
      <c r="AT380" s="36"/>
      <c r="AU380" s="36"/>
      <c r="AV380" s="36"/>
      <c r="AW380" s="36"/>
      <c r="AX380" s="36"/>
      <c r="AY380" s="36"/>
      <c r="AZ380" s="36"/>
      <c r="BA380" s="36"/>
      <c r="BB380" s="36"/>
      <c r="BC380" s="36"/>
      <c r="BD380" s="36"/>
      <c r="BE380" s="36"/>
      <c r="BF380" s="36"/>
      <c r="BG380" s="36"/>
      <c r="BH380" s="36"/>
      <c r="BI380" s="36"/>
      <c r="BJ380" s="36"/>
      <c r="BK380" s="36"/>
      <c r="BL380" s="36"/>
      <c r="BM380" s="36"/>
      <c r="BN380" s="36"/>
      <c r="BO380" s="36"/>
      <c r="BP380" s="36"/>
      <c r="BQ380" s="36"/>
      <c r="BR380" s="36"/>
      <c r="BS380" s="36"/>
      <c r="BT380" s="36"/>
      <c r="BU380" s="36"/>
      <c r="BV380" s="36"/>
      <c r="BW380" s="36"/>
      <c r="BX380" s="36"/>
      <c r="BY380" s="36"/>
      <c r="BZ380" s="36"/>
      <c r="CA380" s="36"/>
      <c r="CB380" s="36"/>
      <c r="CC380" s="36"/>
      <c r="CD380" s="36"/>
      <c r="CE380" s="36"/>
      <c r="CF380" s="36"/>
      <c r="CG380" s="36"/>
      <c r="CH380" s="36"/>
      <c r="CI380" s="36"/>
      <c r="CJ380" s="36"/>
      <c r="CK380" s="36"/>
      <c r="CL380" s="36"/>
      <c r="CM380" s="36"/>
      <c r="CN380" s="36"/>
      <c r="CO380" s="36"/>
      <c r="CP380" s="36"/>
      <c r="CQ380" s="36"/>
    </row>
    <row r="381" spans="1:96">
      <c r="A381" s="36"/>
      <c r="B381" s="36"/>
      <c r="C381" s="36"/>
      <c r="D381" s="36"/>
      <c r="E381" s="36"/>
      <c r="F381" s="36"/>
      <c r="G381" s="36"/>
      <c r="H381" s="36"/>
      <c r="I381" s="36"/>
      <c r="J381" s="36"/>
      <c r="K381" s="36"/>
      <c r="L381" s="36"/>
      <c r="M381" s="36"/>
      <c r="N381" s="36"/>
      <c r="O381" s="36"/>
      <c r="P381" s="36"/>
      <c r="Q381" s="36"/>
      <c r="R381" s="36"/>
      <c r="S381" s="36"/>
      <c r="T381" s="36"/>
      <c r="U381" s="36"/>
      <c r="V381" s="36"/>
      <c r="W381" s="36"/>
      <c r="X381" s="36"/>
      <c r="Y381" s="36"/>
      <c r="Z381" s="36"/>
      <c r="AA381" s="36"/>
      <c r="AB381" s="36"/>
      <c r="AC381" s="36"/>
      <c r="AD381" s="36"/>
      <c r="AE381" s="36"/>
      <c r="AF381" s="36"/>
      <c r="AG381" s="36"/>
      <c r="AH381" s="36"/>
      <c r="AI381" s="36"/>
      <c r="AJ381" s="36"/>
      <c r="AK381" s="36"/>
      <c r="AL381" s="36"/>
      <c r="AM381" s="36"/>
      <c r="AN381" s="36"/>
      <c r="AO381" s="36"/>
      <c r="AP381" s="36"/>
      <c r="AQ381" s="36"/>
      <c r="AR381" s="36"/>
      <c r="AS381" s="36"/>
      <c r="AT381" s="36"/>
      <c r="AU381" s="36"/>
      <c r="AV381" s="36"/>
      <c r="AW381" s="36"/>
      <c r="AX381" s="36"/>
      <c r="AY381" s="36"/>
      <c r="AZ381" s="36"/>
      <c r="BA381" s="36"/>
      <c r="BB381" s="36"/>
      <c r="BC381" s="36"/>
      <c r="BD381" s="36"/>
      <c r="BE381" s="36"/>
      <c r="BF381" s="36"/>
      <c r="BG381" s="36"/>
      <c r="BH381" s="36"/>
      <c r="BI381" s="36"/>
      <c r="BJ381" s="36"/>
      <c r="BK381" s="36"/>
      <c r="BL381" s="36"/>
      <c r="BM381" s="36"/>
      <c r="BN381" s="36"/>
      <c r="BO381" s="36"/>
      <c r="BP381" s="36"/>
      <c r="BQ381" s="36"/>
      <c r="BR381" s="36"/>
      <c r="BS381" s="36"/>
      <c r="BT381" s="36"/>
      <c r="BU381" s="36"/>
      <c r="BV381" s="36"/>
      <c r="BW381" s="36"/>
      <c r="BX381" s="36"/>
      <c r="BY381" s="36"/>
      <c r="BZ381" s="36"/>
      <c r="CA381" s="36"/>
      <c r="CB381" s="36"/>
      <c r="CC381" s="36"/>
      <c r="CD381" s="36"/>
      <c r="CE381" s="36"/>
      <c r="CF381" s="36"/>
      <c r="CG381" s="36"/>
      <c r="CH381" s="36"/>
      <c r="CI381" s="36"/>
      <c r="CJ381" s="36"/>
      <c r="CK381" s="36"/>
      <c r="CL381" s="36"/>
      <c r="CM381" s="36"/>
      <c r="CN381" s="36"/>
      <c r="CO381" s="36"/>
      <c r="CP381" s="36"/>
      <c r="CQ381" s="36"/>
    </row>
    <row r="382" spans="1:96">
      <c r="A382" s="36"/>
      <c r="B382" s="36"/>
      <c r="C382" s="36"/>
      <c r="D382" s="36"/>
      <c r="E382" s="36"/>
      <c r="F382" s="36"/>
      <c r="G382" s="36"/>
      <c r="H382" s="36"/>
      <c r="I382" s="36"/>
      <c r="J382" s="36"/>
      <c r="K382" s="36"/>
      <c r="L382" s="36"/>
      <c r="M382" s="36"/>
      <c r="N382" s="36"/>
      <c r="O382" s="36"/>
      <c r="P382" s="36"/>
      <c r="Q382" s="36"/>
      <c r="R382" s="36"/>
      <c r="S382" s="36"/>
      <c r="T382" s="36"/>
      <c r="U382" s="36"/>
      <c r="V382" s="36"/>
      <c r="W382" s="36"/>
      <c r="X382" s="36"/>
      <c r="Y382" s="36"/>
      <c r="Z382" s="36"/>
      <c r="AA382" s="36"/>
      <c r="AB382" s="36"/>
      <c r="AC382" s="36"/>
      <c r="AD382" s="36"/>
      <c r="AE382" s="36"/>
      <c r="AF382" s="36"/>
      <c r="AG382" s="36"/>
      <c r="AH382" s="36"/>
      <c r="AI382" s="36"/>
      <c r="AJ382" s="36"/>
      <c r="AK382" s="36"/>
      <c r="AL382" s="36"/>
      <c r="AM382" s="36"/>
      <c r="AN382" s="36"/>
      <c r="AO382" s="36"/>
      <c r="AP382" s="36"/>
      <c r="AQ382" s="36"/>
      <c r="AR382" s="36"/>
      <c r="AS382" s="36"/>
      <c r="AT382" s="36"/>
      <c r="AU382" s="36"/>
      <c r="AV382" s="36"/>
      <c r="AW382" s="36"/>
      <c r="AX382" s="36"/>
      <c r="AY382" s="36"/>
      <c r="AZ382" s="36"/>
      <c r="BA382" s="36"/>
      <c r="BB382" s="36"/>
      <c r="BC382" s="36"/>
      <c r="BD382" s="36"/>
      <c r="BE382" s="36"/>
      <c r="BF382" s="36"/>
      <c r="BG382" s="36"/>
      <c r="BH382" s="36"/>
      <c r="BI382" s="36"/>
      <c r="BJ382" s="36"/>
      <c r="BK382" s="36"/>
      <c r="BL382" s="36"/>
      <c r="BM382" s="36"/>
      <c r="BN382" s="36"/>
      <c r="BO382" s="36"/>
      <c r="BP382" s="36"/>
      <c r="BQ382" s="36"/>
      <c r="BR382" s="36"/>
      <c r="BS382" s="36"/>
      <c r="BT382" s="36"/>
      <c r="BU382" s="36"/>
      <c r="BV382" s="36"/>
      <c r="BW382" s="36"/>
      <c r="BX382" s="36"/>
      <c r="BY382" s="36"/>
      <c r="BZ382" s="36"/>
      <c r="CA382" s="36"/>
      <c r="CB382" s="36"/>
      <c r="CC382" s="36"/>
      <c r="CD382" s="36"/>
      <c r="CE382" s="36"/>
      <c r="CF382" s="36"/>
      <c r="CG382" s="36"/>
      <c r="CH382" s="36"/>
      <c r="CI382" s="36"/>
      <c r="CJ382" s="36"/>
      <c r="CK382" s="36"/>
      <c r="CL382" s="36"/>
      <c r="CM382" s="36"/>
      <c r="CN382" s="36"/>
      <c r="CO382" s="36"/>
      <c r="CP382" s="36"/>
      <c r="CQ382" s="36"/>
    </row>
    <row r="383" spans="1:96">
      <c r="A383" s="36"/>
      <c r="B383" s="36"/>
      <c r="C383" s="36"/>
      <c r="D383" s="36"/>
      <c r="E383" s="36"/>
      <c r="F383" s="36"/>
      <c r="G383" s="36"/>
      <c r="H383" s="36"/>
      <c r="I383" s="36"/>
      <c r="J383" s="36"/>
      <c r="K383" s="36"/>
      <c r="L383" s="36"/>
      <c r="M383" s="36"/>
      <c r="N383" s="36"/>
      <c r="O383" s="36"/>
      <c r="P383" s="36"/>
      <c r="Q383" s="36"/>
      <c r="R383" s="36"/>
      <c r="S383" s="36"/>
      <c r="T383" s="36"/>
      <c r="U383" s="36"/>
      <c r="V383" s="36"/>
      <c r="W383" s="36"/>
      <c r="X383" s="36"/>
      <c r="Y383" s="36"/>
      <c r="Z383" s="36"/>
      <c r="AA383" s="36"/>
      <c r="AB383" s="36"/>
      <c r="AC383" s="36"/>
      <c r="AD383" s="36"/>
      <c r="AE383" s="36"/>
      <c r="AF383" s="36"/>
      <c r="AG383" s="36"/>
      <c r="AH383" s="36"/>
      <c r="AI383" s="36"/>
      <c r="AJ383" s="36"/>
      <c r="AK383" s="36"/>
      <c r="AL383" s="36"/>
      <c r="AM383" s="36"/>
      <c r="AN383" s="36"/>
      <c r="AO383" s="36"/>
      <c r="AP383" s="36"/>
      <c r="AQ383" s="36"/>
      <c r="AR383" s="36"/>
      <c r="AS383" s="36"/>
      <c r="AT383" s="36"/>
      <c r="AU383" s="36"/>
      <c r="AV383" s="36"/>
      <c r="AW383" s="36"/>
      <c r="AX383" s="36"/>
      <c r="AY383" s="36"/>
      <c r="AZ383" s="36"/>
      <c r="BA383" s="36"/>
      <c r="BB383" s="36"/>
      <c r="BC383" s="36"/>
      <c r="BD383" s="36"/>
      <c r="BE383" s="36"/>
      <c r="BF383" s="36"/>
      <c r="BG383" s="36"/>
      <c r="BH383" s="36"/>
      <c r="BI383" s="36"/>
      <c r="BJ383" s="36"/>
      <c r="BK383" s="36"/>
      <c r="BL383" s="36"/>
      <c r="BM383" s="36"/>
      <c r="BN383" s="36"/>
      <c r="BO383" s="36"/>
      <c r="BP383" s="36"/>
      <c r="BQ383" s="36"/>
      <c r="BR383" s="36"/>
      <c r="BS383" s="36"/>
      <c r="BT383" s="36"/>
      <c r="BU383" s="36"/>
      <c r="BV383" s="36"/>
      <c r="BW383" s="36"/>
      <c r="BX383" s="36"/>
      <c r="BY383" s="36"/>
      <c r="BZ383" s="36"/>
      <c r="CA383" s="36"/>
      <c r="CB383" s="36"/>
      <c r="CC383" s="36"/>
      <c r="CD383" s="36"/>
      <c r="CE383" s="36"/>
      <c r="CF383" s="36"/>
      <c r="CG383" s="36"/>
      <c r="CH383" s="36"/>
      <c r="CI383" s="36"/>
      <c r="CJ383" s="36"/>
      <c r="CK383" s="36"/>
      <c r="CL383" s="36"/>
      <c r="CM383" s="36"/>
      <c r="CN383" s="36"/>
      <c r="CO383" s="36"/>
      <c r="CP383" s="36"/>
      <c r="CQ383" s="36"/>
    </row>
    <row r="385" spans="1:96">
      <c r="A385" s="10" t="s">
        <v>355</v>
      </c>
      <c r="B385" s="11"/>
      <c r="C385" s="11"/>
      <c r="D385" s="4"/>
      <c r="E385" s="4"/>
      <c r="F385" s="4"/>
      <c r="G385" s="4"/>
      <c r="H385" s="4"/>
      <c r="I385" s="4"/>
      <c r="J385" s="4"/>
      <c r="K385" s="4"/>
      <c r="L385" s="4"/>
      <c r="M385" s="4"/>
      <c r="N385" s="4"/>
      <c r="O385" s="4"/>
      <c r="P385" s="4"/>
      <c r="Q385" s="4"/>
      <c r="R385" s="4"/>
      <c r="S385" s="4"/>
      <c r="T385" s="4"/>
      <c r="U385" s="4"/>
      <c r="V385" s="4"/>
      <c r="W385" s="4"/>
      <c r="X385" s="4"/>
      <c r="Y385" s="4"/>
      <c r="Z385" s="4"/>
      <c r="AA385" s="4"/>
      <c r="AB385" s="4"/>
      <c r="AC385" s="4"/>
      <c r="AD385" s="4"/>
      <c r="AE385" s="4"/>
      <c r="AF385" s="4"/>
      <c r="AG385" s="4"/>
      <c r="AH385" s="4"/>
      <c r="AI385" s="4"/>
      <c r="AJ385" s="4"/>
      <c r="AK385" s="4"/>
      <c r="AL385" s="4"/>
      <c r="AM385" s="4"/>
      <c r="AN385" s="4"/>
      <c r="AO385" s="4"/>
      <c r="AP385" s="4"/>
      <c r="AQ385" s="4"/>
      <c r="AR385" s="4"/>
      <c r="AS385" s="4"/>
      <c r="AT385" s="4"/>
      <c r="AU385" s="4"/>
      <c r="AV385" s="4"/>
      <c r="AW385" s="4"/>
      <c r="AX385" s="4"/>
      <c r="AY385" s="4"/>
      <c r="AZ385" s="4"/>
      <c r="BA385" s="4"/>
      <c r="BB385" s="4"/>
      <c r="BC385" s="4"/>
      <c r="BD385" s="4"/>
      <c r="BE385" s="4"/>
      <c r="BF385" s="4"/>
      <c r="BG385" s="4"/>
      <c r="BH385" s="4"/>
      <c r="BI385" s="4"/>
      <c r="BJ385" s="4"/>
      <c r="BK385" s="4"/>
      <c r="BL385" s="4"/>
      <c r="BM385" s="4"/>
      <c r="BN385" s="4"/>
      <c r="BO385" s="4"/>
      <c r="BP385" s="4"/>
      <c r="BQ385" s="4"/>
      <c r="BR385" s="4"/>
      <c r="BS385" s="4"/>
      <c r="BT385" s="4"/>
      <c r="BU385" s="4"/>
      <c r="BV385" s="4"/>
      <c r="BW385" s="4"/>
      <c r="BX385" s="4"/>
      <c r="BY385" s="21"/>
      <c r="BZ385" s="22"/>
      <c r="CA385" s="22"/>
      <c r="CB385" s="22"/>
      <c r="CC385" s="22"/>
      <c r="CD385" s="22"/>
      <c r="CE385" s="22"/>
      <c r="CF385" s="22"/>
      <c r="CG385" s="22"/>
      <c r="CH385" s="22"/>
      <c r="CI385" s="22"/>
      <c r="CJ385" s="22"/>
      <c r="CK385" s="22"/>
      <c r="CL385" s="22"/>
      <c r="CM385" s="23"/>
      <c r="CN385" s="4"/>
      <c r="CO385" s="4" t="s">
        <v>356</v>
      </c>
      <c r="CP385" s="4"/>
      <c r="CQ385" s="15"/>
    </row>
    <row r="386" spans="1:96">
      <c r="A386" s="20"/>
      <c r="B386" s="8"/>
      <c r="C386" s="9"/>
      <c r="D386" s="4" t="s">
        <v>358</v>
      </c>
      <c r="E386" s="4"/>
      <c r="F386" s="4"/>
      <c r="G386" s="4"/>
      <c r="H386" s="4"/>
      <c r="I386" s="4"/>
      <c r="J386" s="4"/>
      <c r="K386" s="4"/>
      <c r="L386" s="4"/>
      <c r="M386" s="4"/>
      <c r="N386" s="4"/>
      <c r="O386" s="4"/>
      <c r="P386" s="4"/>
      <c r="Q386" s="4"/>
      <c r="R386" s="4"/>
      <c r="S386" s="4"/>
      <c r="T386" s="4"/>
      <c r="U386" s="4"/>
      <c r="V386" s="4"/>
      <c r="W386" s="4"/>
      <c r="X386" s="4"/>
      <c r="Y386" s="4"/>
      <c r="Z386" s="4"/>
      <c r="AA386" s="4"/>
      <c r="AB386" s="4"/>
      <c r="AC386" s="4"/>
      <c r="AD386" s="4"/>
      <c r="AE386" s="4"/>
      <c r="AF386" s="4"/>
      <c r="AG386" s="4"/>
      <c r="AH386" s="4"/>
      <c r="AI386" s="4"/>
      <c r="AJ386" s="4"/>
      <c r="AK386" s="4"/>
      <c r="AL386" s="4"/>
      <c r="AM386" s="4"/>
      <c r="AN386" s="4"/>
      <c r="AO386" s="4"/>
      <c r="AP386" s="4"/>
      <c r="AQ386" s="4"/>
      <c r="AR386" s="4"/>
      <c r="AS386" s="4"/>
      <c r="AT386" s="4"/>
      <c r="AU386" s="4"/>
      <c r="AV386" s="4"/>
      <c r="AW386" s="4"/>
      <c r="AX386" s="4"/>
      <c r="AY386" s="4"/>
      <c r="AZ386" s="4"/>
      <c r="BA386" s="4"/>
      <c r="BB386" s="4"/>
      <c r="BC386" s="4"/>
      <c r="BD386" s="4"/>
      <c r="BE386" s="4"/>
      <c r="BF386" s="4"/>
      <c r="BG386" s="4"/>
      <c r="BH386" s="4"/>
      <c r="BI386" s="4"/>
      <c r="BJ386" s="4"/>
      <c r="BK386" s="4"/>
      <c r="BL386" s="4"/>
      <c r="BM386" s="4"/>
      <c r="BN386" s="4"/>
      <c r="BO386" s="4"/>
      <c r="BP386" s="4"/>
      <c r="BQ386" s="4"/>
      <c r="BR386" s="4"/>
      <c r="BS386" s="4"/>
      <c r="BT386" s="4"/>
      <c r="BU386" s="4"/>
      <c r="BV386" s="4"/>
      <c r="BW386" s="4"/>
      <c r="BX386" s="4"/>
      <c r="BY386" s="21"/>
      <c r="BZ386" s="22"/>
      <c r="CA386" s="22"/>
      <c r="CB386" s="22"/>
      <c r="CC386" s="22"/>
      <c r="CD386" s="22"/>
      <c r="CE386" s="22"/>
      <c r="CF386" s="22"/>
      <c r="CG386" s="22"/>
      <c r="CH386" s="22"/>
      <c r="CI386" s="22"/>
      <c r="CJ386" s="22"/>
      <c r="CK386" s="22"/>
      <c r="CL386" s="22"/>
      <c r="CM386" s="23"/>
      <c r="CN386" s="4"/>
      <c r="CO386" s="4" t="s">
        <v>356</v>
      </c>
      <c r="CP386" s="4"/>
      <c r="CQ386" s="15"/>
      <c r="CR386" s="6" t="str">
        <f>IF(BY385="","",IF(BY386&lt;=BY385,"","「"&amp;BY385&amp;"」以下の数値を入力してください"))</f>
        <v/>
      </c>
    </row>
    <row r="387" spans="1:96">
      <c r="A387" s="3" t="s">
        <v>357</v>
      </c>
      <c r="B387" s="4"/>
      <c r="C387" s="4"/>
      <c r="D387" s="4"/>
      <c r="E387" s="4"/>
      <c r="F387" s="4"/>
      <c r="G387" s="4"/>
      <c r="H387" s="4"/>
      <c r="I387" s="4"/>
      <c r="J387" s="4"/>
      <c r="K387" s="4"/>
      <c r="L387" s="4"/>
      <c r="M387" s="4"/>
      <c r="N387" s="4"/>
      <c r="O387" s="4"/>
      <c r="P387" s="4"/>
      <c r="Q387" s="4"/>
      <c r="R387" s="4"/>
      <c r="S387" s="4"/>
      <c r="T387" s="4"/>
      <c r="U387" s="4"/>
      <c r="V387" s="4"/>
      <c r="W387" s="4"/>
      <c r="X387" s="4"/>
      <c r="Y387" s="4"/>
      <c r="Z387" s="4"/>
      <c r="AA387" s="4"/>
      <c r="AB387" s="4"/>
      <c r="AC387" s="4"/>
      <c r="AD387" s="4"/>
      <c r="AE387" s="4"/>
      <c r="AF387" s="4"/>
      <c r="AG387" s="4"/>
      <c r="AH387" s="4"/>
      <c r="AI387" s="4"/>
      <c r="AJ387" s="4"/>
      <c r="AK387" s="4"/>
      <c r="AL387" s="4"/>
      <c r="AM387" s="4"/>
      <c r="AN387" s="4"/>
      <c r="AO387" s="4"/>
      <c r="AP387" s="4"/>
      <c r="AQ387" s="4"/>
      <c r="AR387" s="4"/>
      <c r="AS387" s="4"/>
      <c r="AT387" s="4"/>
      <c r="AU387" s="4"/>
      <c r="AV387" s="4"/>
      <c r="AW387" s="4"/>
      <c r="AX387" s="4"/>
      <c r="AY387" s="4"/>
      <c r="AZ387" s="4"/>
      <c r="BA387" s="4"/>
      <c r="BB387" s="4"/>
      <c r="BC387" s="4"/>
      <c r="BD387" s="4"/>
      <c r="BE387" s="4"/>
      <c r="BF387" s="4"/>
      <c r="BG387" s="4"/>
      <c r="BH387" s="4"/>
      <c r="BI387" s="4"/>
      <c r="BJ387" s="4"/>
      <c r="BK387" s="4"/>
      <c r="BL387" s="4"/>
      <c r="BM387" s="4"/>
      <c r="BN387" s="4"/>
      <c r="BO387" s="4"/>
      <c r="BP387" s="4"/>
      <c r="BQ387" s="4"/>
      <c r="BR387" s="4"/>
      <c r="BS387" s="4"/>
      <c r="BT387" s="4"/>
      <c r="BU387" s="4"/>
      <c r="BV387" s="4"/>
      <c r="BW387" s="4"/>
      <c r="BX387" s="4"/>
      <c r="BY387" s="21"/>
      <c r="BZ387" s="22"/>
      <c r="CA387" s="22"/>
      <c r="CB387" s="22"/>
      <c r="CC387" s="22"/>
      <c r="CD387" s="22"/>
      <c r="CE387" s="22"/>
      <c r="CF387" s="22"/>
      <c r="CG387" s="22"/>
      <c r="CH387" s="22"/>
      <c r="CI387" s="22"/>
      <c r="CJ387" s="22"/>
      <c r="CK387" s="22"/>
      <c r="CL387" s="22"/>
      <c r="CM387" s="23"/>
      <c r="CN387" s="4"/>
      <c r="CO387" s="4" t="s">
        <v>356</v>
      </c>
      <c r="CP387" s="4"/>
      <c r="CQ387" s="15"/>
    </row>
    <row r="388" spans="1:96">
      <c r="A388" s="70" t="s">
        <v>540</v>
      </c>
      <c r="B388" s="71"/>
      <c r="C388" s="71"/>
      <c r="D388" s="71"/>
      <c r="E388" s="71"/>
      <c r="F388" s="71"/>
      <c r="G388" s="71"/>
      <c r="H388" s="71"/>
      <c r="I388" s="71"/>
      <c r="J388" s="71"/>
      <c r="K388" s="71"/>
      <c r="L388" s="71"/>
      <c r="M388" s="71"/>
      <c r="N388" s="71"/>
      <c r="O388" s="71"/>
      <c r="P388" s="71"/>
      <c r="Q388" s="71"/>
      <c r="R388" s="71"/>
      <c r="S388" s="71"/>
      <c r="T388" s="71"/>
      <c r="U388" s="71"/>
      <c r="V388" s="71"/>
      <c r="W388" s="71"/>
      <c r="X388" s="71"/>
      <c r="Y388" s="71"/>
      <c r="Z388" s="71"/>
      <c r="AA388" s="71"/>
      <c r="AB388" s="71"/>
      <c r="AC388" s="71"/>
      <c r="AD388" s="71"/>
      <c r="AE388" s="71"/>
      <c r="AF388" s="71"/>
      <c r="AG388" s="71"/>
      <c r="AH388" s="71"/>
      <c r="AI388" s="71"/>
      <c r="AJ388" s="71"/>
      <c r="AK388" s="71"/>
      <c r="AL388" s="71"/>
      <c r="AM388" s="71"/>
      <c r="AN388" s="71"/>
      <c r="AO388" s="71"/>
      <c r="AP388" s="71"/>
      <c r="AQ388" s="71"/>
      <c r="AR388" s="71"/>
      <c r="AS388" s="71"/>
      <c r="AT388" s="71"/>
      <c r="AU388" s="71"/>
      <c r="AV388" s="71"/>
      <c r="AW388" s="71"/>
      <c r="AX388" s="71"/>
      <c r="AY388" s="71"/>
      <c r="AZ388" s="71"/>
      <c r="BA388" s="71"/>
      <c r="BB388" s="71"/>
      <c r="BC388" s="71"/>
      <c r="BD388" s="71"/>
      <c r="BE388" s="71"/>
      <c r="BF388" s="71"/>
      <c r="BG388" s="71"/>
      <c r="BH388" s="71"/>
      <c r="BI388" s="71"/>
      <c r="BJ388" s="71"/>
      <c r="BK388" s="71"/>
      <c r="BL388" s="71"/>
      <c r="BM388" s="71"/>
      <c r="BN388" s="71"/>
      <c r="BO388" s="71"/>
      <c r="BP388" s="71"/>
      <c r="BQ388" s="71"/>
      <c r="BR388" s="71"/>
      <c r="BS388" s="71"/>
      <c r="BT388" s="71"/>
      <c r="BU388" s="71"/>
      <c r="BV388" s="71"/>
      <c r="BW388" s="71"/>
      <c r="BX388" s="71"/>
      <c r="BY388" s="71"/>
      <c r="BZ388" s="71"/>
      <c r="CA388" s="71"/>
      <c r="CB388" s="71"/>
      <c r="CC388" s="71"/>
      <c r="CD388" s="71"/>
      <c r="CE388" s="71"/>
      <c r="CF388" s="71"/>
      <c r="CG388" s="71"/>
      <c r="CH388" s="71"/>
      <c r="CI388" s="71"/>
      <c r="CJ388" s="71"/>
      <c r="CK388" s="71"/>
      <c r="CL388" s="71"/>
      <c r="CM388" s="71"/>
      <c r="CN388" s="71"/>
      <c r="CO388" s="71"/>
      <c r="CP388" s="71"/>
      <c r="CQ388" s="71"/>
    </row>
    <row r="389" spans="1:96">
      <c r="A389" s="72"/>
      <c r="B389" s="72"/>
      <c r="C389" s="72"/>
      <c r="D389" s="72"/>
      <c r="E389" s="72"/>
      <c r="F389" s="72"/>
      <c r="G389" s="72"/>
      <c r="H389" s="72"/>
      <c r="I389" s="72"/>
      <c r="J389" s="72"/>
      <c r="K389" s="72"/>
      <c r="L389" s="72"/>
      <c r="M389" s="72"/>
      <c r="N389" s="72"/>
      <c r="O389" s="72"/>
      <c r="P389" s="72"/>
      <c r="Q389" s="72"/>
      <c r="R389" s="72"/>
      <c r="S389" s="72"/>
      <c r="T389" s="72"/>
      <c r="U389" s="72"/>
      <c r="V389" s="72"/>
      <c r="W389" s="72"/>
      <c r="X389" s="72"/>
      <c r="Y389" s="72"/>
      <c r="Z389" s="72"/>
      <c r="AA389" s="72"/>
      <c r="AB389" s="72"/>
      <c r="AC389" s="72"/>
      <c r="AD389" s="72"/>
      <c r="AE389" s="72"/>
      <c r="AF389" s="72"/>
      <c r="AG389" s="72"/>
      <c r="AH389" s="72"/>
      <c r="AI389" s="72"/>
      <c r="AJ389" s="72"/>
      <c r="AK389" s="72"/>
      <c r="AL389" s="72"/>
      <c r="AM389" s="72"/>
      <c r="AN389" s="72"/>
      <c r="AO389" s="72"/>
      <c r="AP389" s="72"/>
      <c r="AQ389" s="72"/>
      <c r="AR389" s="72"/>
      <c r="AS389" s="72"/>
      <c r="AT389" s="72"/>
      <c r="AU389" s="72"/>
      <c r="AV389" s="72"/>
      <c r="AW389" s="72"/>
      <c r="AX389" s="72"/>
      <c r="AY389" s="72"/>
      <c r="AZ389" s="72"/>
      <c r="BA389" s="72"/>
      <c r="BB389" s="72"/>
      <c r="BC389" s="72"/>
      <c r="BD389" s="72"/>
      <c r="BE389" s="72"/>
      <c r="BF389" s="72"/>
      <c r="BG389" s="72"/>
      <c r="BH389" s="72"/>
      <c r="BI389" s="72"/>
      <c r="BJ389" s="72"/>
      <c r="BK389" s="72"/>
      <c r="BL389" s="72"/>
      <c r="BM389" s="72"/>
      <c r="BN389" s="72"/>
      <c r="BO389" s="72"/>
      <c r="BP389" s="72"/>
      <c r="BQ389" s="72"/>
      <c r="BR389" s="72"/>
      <c r="BS389" s="72"/>
      <c r="BT389" s="72"/>
      <c r="BU389" s="72"/>
      <c r="BV389" s="72"/>
      <c r="BW389" s="72"/>
      <c r="BX389" s="72"/>
      <c r="BY389" s="72"/>
      <c r="BZ389" s="72"/>
      <c r="CA389" s="72"/>
      <c r="CB389" s="72"/>
      <c r="CC389" s="72"/>
      <c r="CD389" s="72"/>
      <c r="CE389" s="72"/>
      <c r="CF389" s="72"/>
      <c r="CG389" s="72"/>
      <c r="CH389" s="72"/>
      <c r="CI389" s="72"/>
      <c r="CJ389" s="72"/>
      <c r="CK389" s="72"/>
      <c r="CL389" s="72"/>
      <c r="CM389" s="72"/>
      <c r="CN389" s="72"/>
      <c r="CO389" s="72"/>
      <c r="CP389" s="72"/>
      <c r="CQ389" s="72"/>
    </row>
    <row r="390" spans="1:96">
      <c r="A390" s="72"/>
      <c r="B390" s="72"/>
      <c r="C390" s="72"/>
      <c r="D390" s="72"/>
      <c r="E390" s="72"/>
      <c r="F390" s="72"/>
      <c r="G390" s="72"/>
      <c r="H390" s="72"/>
      <c r="I390" s="72"/>
      <c r="J390" s="72"/>
      <c r="K390" s="72"/>
      <c r="L390" s="72"/>
      <c r="M390" s="72"/>
      <c r="N390" s="72"/>
      <c r="O390" s="72"/>
      <c r="P390" s="72"/>
      <c r="Q390" s="72"/>
      <c r="R390" s="72"/>
      <c r="S390" s="72"/>
      <c r="T390" s="72"/>
      <c r="U390" s="72"/>
      <c r="V390" s="72"/>
      <c r="W390" s="72"/>
      <c r="X390" s="72"/>
      <c r="Y390" s="72"/>
      <c r="Z390" s="72"/>
      <c r="AA390" s="72"/>
      <c r="AB390" s="72"/>
      <c r="AC390" s="72"/>
      <c r="AD390" s="72"/>
      <c r="AE390" s="72"/>
      <c r="AF390" s="72"/>
      <c r="AG390" s="72"/>
      <c r="AH390" s="72"/>
      <c r="AI390" s="72"/>
      <c r="AJ390" s="72"/>
      <c r="AK390" s="72"/>
      <c r="AL390" s="72"/>
      <c r="AM390" s="72"/>
      <c r="AN390" s="72"/>
      <c r="AO390" s="72"/>
      <c r="AP390" s="72"/>
      <c r="AQ390" s="72"/>
      <c r="AR390" s="72"/>
      <c r="AS390" s="72"/>
      <c r="AT390" s="72"/>
      <c r="AU390" s="72"/>
      <c r="AV390" s="72"/>
      <c r="AW390" s="72"/>
      <c r="AX390" s="72"/>
      <c r="AY390" s="72"/>
      <c r="AZ390" s="72"/>
      <c r="BA390" s="72"/>
      <c r="BB390" s="72"/>
      <c r="BC390" s="72"/>
      <c r="BD390" s="72"/>
      <c r="BE390" s="72"/>
      <c r="BF390" s="72"/>
      <c r="BG390" s="72"/>
      <c r="BH390" s="72"/>
      <c r="BI390" s="72"/>
      <c r="BJ390" s="72"/>
      <c r="BK390" s="72"/>
      <c r="BL390" s="72"/>
      <c r="BM390" s="72"/>
      <c r="BN390" s="72"/>
      <c r="BO390" s="72"/>
      <c r="BP390" s="72"/>
      <c r="BQ390" s="72"/>
      <c r="BR390" s="72"/>
      <c r="BS390" s="72"/>
      <c r="BT390" s="72"/>
      <c r="BU390" s="72"/>
      <c r="BV390" s="72"/>
      <c r="BW390" s="72"/>
      <c r="BX390" s="72"/>
      <c r="BY390" s="72"/>
      <c r="BZ390" s="72"/>
      <c r="CA390" s="72"/>
      <c r="CB390" s="72"/>
      <c r="CC390" s="72"/>
      <c r="CD390" s="72"/>
      <c r="CE390" s="72"/>
      <c r="CF390" s="72"/>
      <c r="CG390" s="72"/>
      <c r="CH390" s="72"/>
      <c r="CI390" s="72"/>
      <c r="CJ390" s="72"/>
      <c r="CK390" s="72"/>
      <c r="CL390" s="72"/>
      <c r="CM390" s="72"/>
      <c r="CN390" s="72"/>
      <c r="CO390" s="72"/>
      <c r="CP390" s="72"/>
      <c r="CQ390" s="72"/>
    </row>
    <row r="391" spans="1:96">
      <c r="A391" s="72"/>
      <c r="B391" s="72"/>
      <c r="C391" s="72"/>
      <c r="D391" s="72"/>
      <c r="E391" s="72"/>
      <c r="F391" s="72"/>
      <c r="G391" s="72"/>
      <c r="H391" s="72"/>
      <c r="I391" s="72"/>
      <c r="J391" s="72"/>
      <c r="K391" s="72"/>
      <c r="L391" s="72"/>
      <c r="M391" s="72"/>
      <c r="N391" s="72"/>
      <c r="O391" s="72"/>
      <c r="P391" s="72"/>
      <c r="Q391" s="72"/>
      <c r="R391" s="72"/>
      <c r="S391" s="72"/>
      <c r="T391" s="72"/>
      <c r="U391" s="72"/>
      <c r="V391" s="72"/>
      <c r="W391" s="72"/>
      <c r="X391" s="72"/>
      <c r="Y391" s="72"/>
      <c r="Z391" s="72"/>
      <c r="AA391" s="72"/>
      <c r="AB391" s="72"/>
      <c r="AC391" s="72"/>
      <c r="AD391" s="72"/>
      <c r="AE391" s="72"/>
      <c r="AF391" s="72"/>
      <c r="AG391" s="72"/>
      <c r="AH391" s="72"/>
      <c r="AI391" s="72"/>
      <c r="AJ391" s="72"/>
      <c r="AK391" s="72"/>
      <c r="AL391" s="72"/>
      <c r="AM391" s="72"/>
      <c r="AN391" s="72"/>
      <c r="AO391" s="72"/>
      <c r="AP391" s="72"/>
      <c r="AQ391" s="72"/>
      <c r="AR391" s="72"/>
      <c r="AS391" s="72"/>
      <c r="AT391" s="72"/>
      <c r="AU391" s="72"/>
      <c r="AV391" s="72"/>
      <c r="AW391" s="72"/>
      <c r="AX391" s="72"/>
      <c r="AY391" s="72"/>
      <c r="AZ391" s="72"/>
      <c r="BA391" s="72"/>
      <c r="BB391" s="72"/>
      <c r="BC391" s="72"/>
      <c r="BD391" s="72"/>
      <c r="BE391" s="72"/>
      <c r="BF391" s="72"/>
      <c r="BG391" s="72"/>
      <c r="BH391" s="72"/>
      <c r="BI391" s="72"/>
      <c r="BJ391" s="72"/>
      <c r="BK391" s="72"/>
      <c r="BL391" s="72"/>
      <c r="BM391" s="72"/>
      <c r="BN391" s="72"/>
      <c r="BO391" s="72"/>
      <c r="BP391" s="72"/>
      <c r="BQ391" s="72"/>
      <c r="BR391" s="72"/>
      <c r="BS391" s="72"/>
      <c r="BT391" s="72"/>
      <c r="BU391" s="72"/>
      <c r="BV391" s="72"/>
      <c r="BW391" s="72"/>
      <c r="BX391" s="72"/>
      <c r="BY391" s="72"/>
      <c r="BZ391" s="72"/>
      <c r="CA391" s="72"/>
      <c r="CB391" s="72"/>
      <c r="CC391" s="72"/>
      <c r="CD391" s="72"/>
      <c r="CE391" s="72"/>
      <c r="CF391" s="72"/>
      <c r="CG391" s="72"/>
      <c r="CH391" s="72"/>
      <c r="CI391" s="72"/>
      <c r="CJ391" s="72"/>
      <c r="CK391" s="72"/>
      <c r="CL391" s="72"/>
      <c r="CM391" s="72"/>
      <c r="CN391" s="72"/>
      <c r="CO391" s="72"/>
      <c r="CP391" s="72"/>
      <c r="CQ391" s="72"/>
    </row>
    <row r="392" spans="1:96">
      <c r="A392" s="72"/>
      <c r="B392" s="72"/>
      <c r="C392" s="72"/>
      <c r="D392" s="72"/>
      <c r="E392" s="72"/>
      <c r="F392" s="72"/>
      <c r="G392" s="72"/>
      <c r="H392" s="72"/>
      <c r="I392" s="72"/>
      <c r="J392" s="72"/>
      <c r="K392" s="72"/>
      <c r="L392" s="72"/>
      <c r="M392" s="72"/>
      <c r="N392" s="72"/>
      <c r="O392" s="72"/>
      <c r="P392" s="72"/>
      <c r="Q392" s="72"/>
      <c r="R392" s="72"/>
      <c r="S392" s="72"/>
      <c r="T392" s="72"/>
      <c r="U392" s="72"/>
      <c r="V392" s="72"/>
      <c r="W392" s="72"/>
      <c r="X392" s="72"/>
      <c r="Y392" s="72"/>
      <c r="Z392" s="72"/>
      <c r="AA392" s="72"/>
      <c r="AB392" s="72"/>
      <c r="AC392" s="72"/>
      <c r="AD392" s="72"/>
      <c r="AE392" s="72"/>
      <c r="AF392" s="72"/>
      <c r="AG392" s="72"/>
      <c r="AH392" s="72"/>
      <c r="AI392" s="72"/>
      <c r="AJ392" s="72"/>
      <c r="AK392" s="72"/>
      <c r="AL392" s="72"/>
      <c r="AM392" s="72"/>
      <c r="AN392" s="72"/>
      <c r="AO392" s="72"/>
      <c r="AP392" s="72"/>
      <c r="AQ392" s="72"/>
      <c r="AR392" s="72"/>
      <c r="AS392" s="72"/>
      <c r="AT392" s="72"/>
      <c r="AU392" s="72"/>
      <c r="AV392" s="72"/>
      <c r="AW392" s="72"/>
      <c r="AX392" s="72"/>
      <c r="AY392" s="72"/>
      <c r="AZ392" s="72"/>
      <c r="BA392" s="72"/>
      <c r="BB392" s="72"/>
      <c r="BC392" s="72"/>
      <c r="BD392" s="72"/>
      <c r="BE392" s="72"/>
      <c r="BF392" s="72"/>
      <c r="BG392" s="72"/>
      <c r="BH392" s="72"/>
      <c r="BI392" s="72"/>
      <c r="BJ392" s="72"/>
      <c r="BK392" s="72"/>
      <c r="BL392" s="72"/>
      <c r="BM392" s="72"/>
      <c r="BN392" s="72"/>
      <c r="BO392" s="72"/>
      <c r="BP392" s="72"/>
      <c r="BQ392" s="72"/>
      <c r="BR392" s="72"/>
      <c r="BS392" s="72"/>
      <c r="BT392" s="72"/>
      <c r="BU392" s="72"/>
      <c r="BV392" s="72"/>
      <c r="BW392" s="72"/>
      <c r="BX392" s="72"/>
      <c r="BY392" s="72"/>
      <c r="BZ392" s="72"/>
      <c r="CA392" s="72"/>
      <c r="CB392" s="72"/>
      <c r="CC392" s="72"/>
      <c r="CD392" s="72"/>
      <c r="CE392" s="72"/>
      <c r="CF392" s="72"/>
      <c r="CG392" s="72"/>
      <c r="CH392" s="72"/>
      <c r="CI392" s="72"/>
      <c r="CJ392" s="72"/>
      <c r="CK392" s="72"/>
      <c r="CL392" s="72"/>
      <c r="CM392" s="72"/>
      <c r="CN392" s="72"/>
      <c r="CO392" s="72"/>
      <c r="CP392" s="72"/>
      <c r="CQ392" s="72"/>
    </row>
    <row r="393" spans="1:96">
      <c r="A393" s="72"/>
      <c r="B393" s="72"/>
      <c r="C393" s="72"/>
      <c r="D393" s="72"/>
      <c r="E393" s="72"/>
      <c r="F393" s="72"/>
      <c r="G393" s="72"/>
      <c r="H393" s="72"/>
      <c r="I393" s="72"/>
      <c r="J393" s="72"/>
      <c r="K393" s="72"/>
      <c r="L393" s="72"/>
      <c r="M393" s="72"/>
      <c r="N393" s="72"/>
      <c r="O393" s="72"/>
      <c r="P393" s="72"/>
      <c r="Q393" s="72"/>
      <c r="R393" s="72"/>
      <c r="S393" s="72"/>
      <c r="T393" s="72"/>
      <c r="U393" s="72"/>
      <c r="V393" s="72"/>
      <c r="W393" s="72"/>
      <c r="X393" s="72"/>
      <c r="Y393" s="72"/>
      <c r="Z393" s="72"/>
      <c r="AA393" s="72"/>
      <c r="AB393" s="72"/>
      <c r="AC393" s="72"/>
      <c r="AD393" s="72"/>
      <c r="AE393" s="72"/>
      <c r="AF393" s="72"/>
      <c r="AG393" s="72"/>
      <c r="AH393" s="72"/>
      <c r="AI393" s="72"/>
      <c r="AJ393" s="72"/>
      <c r="AK393" s="72"/>
      <c r="AL393" s="72"/>
      <c r="AM393" s="72"/>
      <c r="AN393" s="72"/>
      <c r="AO393" s="72"/>
      <c r="AP393" s="72"/>
      <c r="AQ393" s="72"/>
      <c r="AR393" s="72"/>
      <c r="AS393" s="72"/>
      <c r="AT393" s="72"/>
      <c r="AU393" s="72"/>
      <c r="AV393" s="72"/>
      <c r="AW393" s="72"/>
      <c r="AX393" s="72"/>
      <c r="AY393" s="72"/>
      <c r="AZ393" s="72"/>
      <c r="BA393" s="72"/>
      <c r="BB393" s="72"/>
      <c r="BC393" s="72"/>
      <c r="BD393" s="72"/>
      <c r="BE393" s="72"/>
      <c r="BF393" s="72"/>
      <c r="BG393" s="72"/>
      <c r="BH393" s="72"/>
      <c r="BI393" s="72"/>
      <c r="BJ393" s="72"/>
      <c r="BK393" s="72"/>
      <c r="BL393" s="72"/>
      <c r="BM393" s="72"/>
      <c r="BN393" s="72"/>
      <c r="BO393" s="72"/>
      <c r="BP393" s="72"/>
      <c r="BQ393" s="72"/>
      <c r="BR393" s="72"/>
      <c r="BS393" s="72"/>
      <c r="BT393" s="72"/>
      <c r="BU393" s="72"/>
      <c r="BV393" s="72"/>
      <c r="BW393" s="72"/>
      <c r="BX393" s="72"/>
      <c r="BY393" s="72"/>
      <c r="BZ393" s="72"/>
      <c r="CA393" s="72"/>
      <c r="CB393" s="72"/>
      <c r="CC393" s="72"/>
      <c r="CD393" s="72"/>
      <c r="CE393" s="72"/>
      <c r="CF393" s="72"/>
      <c r="CG393" s="72"/>
      <c r="CH393" s="72"/>
      <c r="CI393" s="72"/>
      <c r="CJ393" s="72"/>
      <c r="CK393" s="72"/>
      <c r="CL393" s="72"/>
      <c r="CM393" s="72"/>
      <c r="CN393" s="72"/>
      <c r="CO393" s="72"/>
      <c r="CP393" s="72"/>
      <c r="CQ393" s="72"/>
    </row>
    <row r="394" spans="1:96">
      <c r="A394" s="72"/>
      <c r="B394" s="72"/>
      <c r="C394" s="72"/>
      <c r="D394" s="72"/>
      <c r="E394" s="72"/>
      <c r="F394" s="72"/>
      <c r="G394" s="72"/>
      <c r="H394" s="72"/>
      <c r="I394" s="72"/>
      <c r="J394" s="72"/>
      <c r="K394" s="72"/>
      <c r="L394" s="72"/>
      <c r="M394" s="72"/>
      <c r="N394" s="72"/>
      <c r="O394" s="72"/>
      <c r="P394" s="72"/>
      <c r="Q394" s="72"/>
      <c r="R394" s="72"/>
      <c r="S394" s="72"/>
      <c r="T394" s="72"/>
      <c r="U394" s="72"/>
      <c r="V394" s="72"/>
      <c r="W394" s="72"/>
      <c r="X394" s="72"/>
      <c r="Y394" s="72"/>
      <c r="Z394" s="72"/>
      <c r="AA394" s="72"/>
      <c r="AB394" s="72"/>
      <c r="AC394" s="72"/>
      <c r="AD394" s="72"/>
      <c r="AE394" s="72"/>
      <c r="AF394" s="72"/>
      <c r="AG394" s="72"/>
      <c r="AH394" s="72"/>
      <c r="AI394" s="72"/>
      <c r="AJ394" s="72"/>
      <c r="AK394" s="72"/>
      <c r="AL394" s="72"/>
      <c r="AM394" s="72"/>
      <c r="AN394" s="72"/>
      <c r="AO394" s="72"/>
      <c r="AP394" s="72"/>
      <c r="AQ394" s="72"/>
      <c r="AR394" s="72"/>
      <c r="AS394" s="72"/>
      <c r="AT394" s="72"/>
      <c r="AU394" s="72"/>
      <c r="AV394" s="72"/>
      <c r="AW394" s="72"/>
      <c r="AX394" s="72"/>
      <c r="AY394" s="72"/>
      <c r="AZ394" s="72"/>
      <c r="BA394" s="72"/>
      <c r="BB394" s="72"/>
      <c r="BC394" s="72"/>
      <c r="BD394" s="72"/>
      <c r="BE394" s="72"/>
      <c r="BF394" s="72"/>
      <c r="BG394" s="72"/>
      <c r="BH394" s="72"/>
      <c r="BI394" s="72"/>
      <c r="BJ394" s="72"/>
      <c r="BK394" s="72"/>
      <c r="BL394" s="72"/>
      <c r="BM394" s="72"/>
      <c r="BN394" s="72"/>
      <c r="BO394" s="72"/>
      <c r="BP394" s="72"/>
      <c r="BQ394" s="72"/>
      <c r="BR394" s="72"/>
      <c r="BS394" s="72"/>
      <c r="BT394" s="72"/>
      <c r="BU394" s="72"/>
      <c r="BV394" s="72"/>
      <c r="BW394" s="72"/>
      <c r="BX394" s="72"/>
      <c r="BY394" s="72"/>
      <c r="BZ394" s="72"/>
      <c r="CA394" s="72"/>
      <c r="CB394" s="72"/>
      <c r="CC394" s="72"/>
      <c r="CD394" s="72"/>
      <c r="CE394" s="72"/>
      <c r="CF394" s="72"/>
      <c r="CG394" s="72"/>
      <c r="CH394" s="72"/>
      <c r="CI394" s="72"/>
      <c r="CJ394" s="72"/>
      <c r="CK394" s="72"/>
      <c r="CL394" s="72"/>
      <c r="CM394" s="72"/>
      <c r="CN394" s="72"/>
      <c r="CO394" s="72"/>
      <c r="CP394" s="72"/>
      <c r="CQ394" s="72"/>
    </row>
    <row r="395" spans="1:96">
      <c r="A395" s="72"/>
      <c r="B395" s="72"/>
      <c r="C395" s="72"/>
      <c r="D395" s="72"/>
      <c r="E395" s="72"/>
      <c r="F395" s="72"/>
      <c r="G395" s="72"/>
      <c r="H395" s="72"/>
      <c r="I395" s="72"/>
      <c r="J395" s="72"/>
      <c r="K395" s="72"/>
      <c r="L395" s="72"/>
      <c r="M395" s="72"/>
      <c r="N395" s="72"/>
      <c r="O395" s="72"/>
      <c r="P395" s="72"/>
      <c r="Q395" s="72"/>
      <c r="R395" s="72"/>
      <c r="S395" s="72"/>
      <c r="T395" s="72"/>
      <c r="U395" s="72"/>
      <c r="V395" s="72"/>
      <c r="W395" s="72"/>
      <c r="X395" s="72"/>
      <c r="Y395" s="72"/>
      <c r="Z395" s="72"/>
      <c r="AA395" s="72"/>
      <c r="AB395" s="72"/>
      <c r="AC395" s="72"/>
      <c r="AD395" s="72"/>
      <c r="AE395" s="72"/>
      <c r="AF395" s="72"/>
      <c r="AG395" s="72"/>
      <c r="AH395" s="72"/>
      <c r="AI395" s="72"/>
      <c r="AJ395" s="72"/>
      <c r="AK395" s="72"/>
      <c r="AL395" s="72"/>
      <c r="AM395" s="72"/>
      <c r="AN395" s="72"/>
      <c r="AO395" s="72"/>
      <c r="AP395" s="72"/>
      <c r="AQ395" s="72"/>
      <c r="AR395" s="72"/>
      <c r="AS395" s="72"/>
      <c r="AT395" s="72"/>
      <c r="AU395" s="72"/>
      <c r="AV395" s="72"/>
      <c r="AW395" s="72"/>
      <c r="AX395" s="72"/>
      <c r="AY395" s="72"/>
      <c r="AZ395" s="72"/>
      <c r="BA395" s="72"/>
      <c r="BB395" s="72"/>
      <c r="BC395" s="72"/>
      <c r="BD395" s="72"/>
      <c r="BE395" s="72"/>
      <c r="BF395" s="72"/>
      <c r="BG395" s="72"/>
      <c r="BH395" s="72"/>
      <c r="BI395" s="72"/>
      <c r="BJ395" s="72"/>
      <c r="BK395" s="72"/>
      <c r="BL395" s="72"/>
      <c r="BM395" s="72"/>
      <c r="BN395" s="72"/>
      <c r="BO395" s="72"/>
      <c r="BP395" s="72"/>
      <c r="BQ395" s="72"/>
      <c r="BR395" s="72"/>
      <c r="BS395" s="72"/>
      <c r="BT395" s="72"/>
      <c r="BU395" s="72"/>
      <c r="BV395" s="72"/>
      <c r="BW395" s="72"/>
      <c r="BX395" s="72"/>
      <c r="BY395" s="72"/>
      <c r="BZ395" s="72"/>
      <c r="CA395" s="72"/>
      <c r="CB395" s="72"/>
      <c r="CC395" s="72"/>
      <c r="CD395" s="72"/>
      <c r="CE395" s="72"/>
      <c r="CF395" s="72"/>
      <c r="CG395" s="72"/>
      <c r="CH395" s="72"/>
      <c r="CI395" s="72"/>
      <c r="CJ395" s="72"/>
      <c r="CK395" s="72"/>
      <c r="CL395" s="72"/>
      <c r="CM395" s="72"/>
      <c r="CN395" s="72"/>
      <c r="CO395" s="72"/>
      <c r="CP395" s="72"/>
      <c r="CQ395" s="72"/>
    </row>
    <row r="396" spans="1:96">
      <c r="A396" s="2" t="s">
        <v>359</v>
      </c>
      <c r="G396" t="s">
        <v>380</v>
      </c>
    </row>
    <row r="397" spans="1:96">
      <c r="G397" t="s">
        <v>539</v>
      </c>
    </row>
    <row r="398" spans="1:96" ht="18" customHeight="1">
      <c r="A398" s="37" t="s">
        <v>541</v>
      </c>
      <c r="B398" s="37"/>
      <c r="C398" s="37"/>
      <c r="D398" s="37"/>
      <c r="E398" s="37"/>
      <c r="F398" s="37"/>
      <c r="G398" s="37"/>
      <c r="H398" s="37"/>
      <c r="I398" s="37"/>
      <c r="J398" s="37"/>
      <c r="K398" s="37"/>
      <c r="L398" s="37"/>
      <c r="M398" s="37"/>
      <c r="N398" s="37"/>
      <c r="O398" s="37"/>
      <c r="P398" s="37"/>
      <c r="Q398" s="37"/>
      <c r="R398" s="37"/>
      <c r="S398" s="37"/>
      <c r="T398" s="37"/>
      <c r="U398" s="37"/>
      <c r="V398" s="37"/>
      <c r="W398" s="37"/>
      <c r="X398" s="37"/>
      <c r="Y398" s="37"/>
      <c r="Z398" s="37"/>
      <c r="AA398" s="37"/>
      <c r="AB398" s="37"/>
      <c r="AC398" s="37"/>
      <c r="AD398" s="37"/>
      <c r="AE398" s="37"/>
      <c r="AF398" s="37"/>
      <c r="AG398" s="37"/>
      <c r="AH398" s="37"/>
      <c r="AI398" s="37"/>
      <c r="AJ398" s="37"/>
      <c r="AK398" s="37"/>
      <c r="AL398" s="37"/>
      <c r="AM398" s="37"/>
      <c r="AN398" s="37"/>
      <c r="AO398" s="37"/>
      <c r="AP398" s="37"/>
      <c r="AQ398" s="37"/>
      <c r="AR398" s="37"/>
      <c r="AS398" s="37"/>
      <c r="AT398" s="37"/>
      <c r="AU398" s="37"/>
      <c r="AV398" s="37"/>
      <c r="AW398" s="37"/>
      <c r="AX398" s="37"/>
      <c r="AY398" s="37"/>
      <c r="AZ398" s="37"/>
      <c r="BA398" s="37"/>
      <c r="BB398" s="37"/>
      <c r="BC398" s="37"/>
      <c r="BD398" s="37"/>
      <c r="BE398" s="37"/>
      <c r="BF398" s="37"/>
      <c r="BG398" s="37"/>
      <c r="BH398" s="37"/>
      <c r="BI398" s="37"/>
      <c r="BJ398" s="37"/>
      <c r="BK398" s="37"/>
      <c r="BL398" s="37"/>
      <c r="BM398" s="37"/>
      <c r="BN398" s="37"/>
      <c r="BO398" s="37"/>
      <c r="BP398" s="37"/>
      <c r="BQ398" s="37"/>
      <c r="BR398" s="37"/>
      <c r="BS398" s="37"/>
      <c r="BT398" s="37"/>
      <c r="BU398" s="37"/>
      <c r="BV398" s="37"/>
      <c r="BW398" s="37"/>
      <c r="BX398" s="37"/>
      <c r="BY398" s="37"/>
      <c r="BZ398" s="37"/>
      <c r="CA398" s="37"/>
      <c r="CB398" s="37"/>
      <c r="CC398" s="37"/>
      <c r="CD398" s="37"/>
      <c r="CE398" s="37"/>
      <c r="CF398" s="37"/>
      <c r="CG398" s="37"/>
      <c r="CH398" s="37"/>
      <c r="CI398" s="37"/>
      <c r="CJ398" s="37"/>
      <c r="CK398" s="37"/>
    </row>
    <row r="399" spans="1:96">
      <c r="A399" s="37"/>
      <c r="B399" s="37"/>
      <c r="C399" s="37"/>
      <c r="D399" s="37"/>
      <c r="E399" s="37"/>
      <c r="F399" s="37"/>
      <c r="G399" s="37"/>
      <c r="H399" s="37"/>
      <c r="I399" s="37"/>
      <c r="J399" s="37"/>
      <c r="K399" s="37"/>
      <c r="L399" s="37"/>
      <c r="M399" s="37"/>
      <c r="N399" s="37"/>
      <c r="O399" s="37"/>
      <c r="P399" s="37"/>
      <c r="Q399" s="37"/>
      <c r="R399" s="37"/>
      <c r="S399" s="37"/>
      <c r="T399" s="37"/>
      <c r="U399" s="37"/>
      <c r="V399" s="37"/>
      <c r="W399" s="37"/>
      <c r="X399" s="37"/>
      <c r="Y399" s="37"/>
      <c r="Z399" s="37"/>
      <c r="AA399" s="37"/>
      <c r="AB399" s="37"/>
      <c r="AC399" s="37"/>
      <c r="AD399" s="37"/>
      <c r="AE399" s="37"/>
      <c r="AF399" s="37"/>
      <c r="AG399" s="37"/>
      <c r="AH399" s="37"/>
      <c r="AI399" s="37"/>
      <c r="AJ399" s="37"/>
      <c r="AK399" s="37"/>
      <c r="AL399" s="37"/>
      <c r="AM399" s="37"/>
      <c r="AN399" s="37"/>
      <c r="AO399" s="37"/>
      <c r="AP399" s="37"/>
      <c r="AQ399" s="37"/>
      <c r="AR399" s="37"/>
      <c r="AS399" s="37"/>
      <c r="AT399" s="37"/>
      <c r="AU399" s="37"/>
      <c r="AV399" s="37"/>
      <c r="AW399" s="37"/>
      <c r="AX399" s="37"/>
      <c r="AY399" s="37"/>
      <c r="AZ399" s="37"/>
      <c r="BA399" s="37"/>
      <c r="BB399" s="37"/>
      <c r="BC399" s="37"/>
      <c r="BD399" s="37"/>
      <c r="BE399" s="37"/>
      <c r="BF399" s="37"/>
      <c r="BG399" s="37"/>
      <c r="BH399" s="37"/>
      <c r="BI399" s="37"/>
      <c r="BJ399" s="37"/>
      <c r="BK399" s="37"/>
      <c r="BL399" s="37"/>
      <c r="BM399" s="37"/>
      <c r="BN399" s="37"/>
      <c r="BO399" s="37"/>
      <c r="BP399" s="37"/>
      <c r="BQ399" s="37"/>
      <c r="BR399" s="37"/>
      <c r="BS399" s="37"/>
      <c r="BT399" s="37"/>
      <c r="BU399" s="37"/>
      <c r="BV399" s="37"/>
      <c r="BW399" s="37"/>
      <c r="BX399" s="37"/>
      <c r="BY399" s="37"/>
      <c r="BZ399" s="37"/>
      <c r="CA399" s="37"/>
      <c r="CB399" s="37"/>
      <c r="CC399" s="37"/>
      <c r="CD399" s="37"/>
      <c r="CE399" s="37"/>
      <c r="CF399" s="37"/>
      <c r="CG399" s="37"/>
      <c r="CH399" s="37"/>
      <c r="CI399" s="37"/>
      <c r="CJ399" s="37"/>
      <c r="CK399" s="37"/>
    </row>
    <row r="400" spans="1:96">
      <c r="A400" t="s">
        <v>360</v>
      </c>
    </row>
    <row r="401" spans="1:95">
      <c r="A401" t="s">
        <v>361</v>
      </c>
    </row>
    <row r="402" spans="1:95">
      <c r="A402" t="s">
        <v>362</v>
      </c>
    </row>
    <row r="403" spans="1:95">
      <c r="H403" s="21"/>
      <c r="I403" s="22"/>
      <c r="J403" s="22"/>
      <c r="K403" s="23"/>
      <c r="O403" s="16" t="s">
        <v>363</v>
      </c>
      <c r="P403" s="16"/>
      <c r="AX403" s="21"/>
      <c r="AY403" s="22"/>
      <c r="AZ403" s="22"/>
      <c r="BA403" s="23"/>
      <c r="BE403" s="16" t="s">
        <v>364</v>
      </c>
      <c r="BF403" s="16"/>
    </row>
    <row r="404" spans="1:95">
      <c r="H404" s="21"/>
      <c r="I404" s="22"/>
      <c r="J404" s="22"/>
      <c r="K404" s="23"/>
      <c r="O404" s="16" t="s">
        <v>365</v>
      </c>
      <c r="P404" s="16"/>
      <c r="AX404" s="21"/>
      <c r="AY404" s="22"/>
      <c r="AZ404" s="22"/>
      <c r="BA404" s="23"/>
      <c r="BE404" s="16" t="s">
        <v>366</v>
      </c>
      <c r="BF404" s="16"/>
    </row>
    <row r="405" spans="1:95">
      <c r="H405" s="21"/>
      <c r="I405" s="22"/>
      <c r="J405" s="22"/>
      <c r="K405" s="23"/>
      <c r="O405" s="16" t="s">
        <v>367</v>
      </c>
      <c r="P405" s="16"/>
      <c r="AX405" s="21"/>
      <c r="AY405" s="22"/>
      <c r="AZ405" s="22"/>
      <c r="BA405" s="23"/>
      <c r="BE405" s="18" t="s">
        <v>508</v>
      </c>
      <c r="BF405" s="16"/>
    </row>
    <row r="406" spans="1:95">
      <c r="H406" s="21"/>
      <c r="I406" s="22"/>
      <c r="J406" s="22"/>
      <c r="K406" s="23"/>
      <c r="O406" s="16" t="s">
        <v>368</v>
      </c>
      <c r="P406" s="16"/>
      <c r="AX406" s="21"/>
      <c r="AY406" s="22"/>
      <c r="AZ406" s="22"/>
      <c r="BA406" s="23"/>
      <c r="BE406" s="16" t="s">
        <v>369</v>
      </c>
      <c r="BF406" s="16"/>
    </row>
    <row r="407" spans="1:95">
      <c r="H407" s="21"/>
      <c r="I407" s="22"/>
      <c r="J407" s="22"/>
      <c r="K407" s="23"/>
      <c r="O407" s="16" t="s">
        <v>370</v>
      </c>
      <c r="P407" s="16"/>
      <c r="AX407" s="21"/>
      <c r="AY407" s="22"/>
      <c r="AZ407" s="22"/>
      <c r="BA407" s="23"/>
      <c r="BE407" s="16" t="s">
        <v>371</v>
      </c>
      <c r="BF407" s="16"/>
    </row>
    <row r="408" spans="1:95">
      <c r="H408" s="21"/>
      <c r="I408" s="22"/>
      <c r="J408" s="22"/>
      <c r="K408" s="23"/>
      <c r="O408" s="16" t="s">
        <v>372</v>
      </c>
      <c r="P408" s="16"/>
      <c r="AX408" s="21"/>
      <c r="AY408" s="22"/>
      <c r="AZ408" s="22"/>
      <c r="BA408" s="23"/>
      <c r="BE408" s="16" t="s">
        <v>373</v>
      </c>
      <c r="BF408" s="16"/>
    </row>
    <row r="409" spans="1:95">
      <c r="H409" s="21"/>
      <c r="I409" s="22"/>
      <c r="J409" s="22"/>
      <c r="K409" s="23"/>
      <c r="O409" s="19" t="s">
        <v>510</v>
      </c>
      <c r="P409" s="16"/>
      <c r="AX409" s="21"/>
      <c r="AY409" s="22"/>
      <c r="AZ409" s="22"/>
      <c r="BA409" s="23"/>
      <c r="BE409" s="16" t="s">
        <v>374</v>
      </c>
      <c r="BF409" s="16"/>
    </row>
    <row r="410" spans="1:95">
      <c r="A410" t="s">
        <v>557</v>
      </c>
    </row>
    <row r="411" spans="1:95">
      <c r="H411" s="24"/>
      <c r="I411" s="25"/>
      <c r="J411" s="25"/>
      <c r="K411" s="25"/>
      <c r="L411" s="25"/>
      <c r="M411" s="25"/>
      <c r="N411" s="25"/>
      <c r="O411" s="25"/>
      <c r="P411" s="25"/>
      <c r="Q411" s="25"/>
      <c r="R411" s="25"/>
      <c r="S411" s="25"/>
      <c r="T411" s="25"/>
      <c r="U411" s="25"/>
      <c r="V411" s="25"/>
      <c r="W411" s="25"/>
      <c r="X411" s="25"/>
      <c r="Y411" s="25"/>
      <c r="Z411" s="25"/>
      <c r="AA411" s="25"/>
      <c r="AB411" s="25"/>
      <c r="AC411" s="25"/>
      <c r="AD411" s="25"/>
      <c r="AE411" s="25"/>
      <c r="AF411" s="25"/>
      <c r="AG411" s="25"/>
      <c r="AH411" s="25"/>
      <c r="AI411" s="25"/>
      <c r="AJ411" s="25"/>
      <c r="AK411" s="25"/>
      <c r="AL411" s="25"/>
      <c r="AM411" s="25"/>
      <c r="AN411" s="25"/>
      <c r="AO411" s="25"/>
      <c r="AP411" s="25"/>
      <c r="AQ411" s="25"/>
      <c r="AR411" s="25"/>
      <c r="AS411" s="25"/>
      <c r="AT411" s="25"/>
      <c r="AU411" s="25"/>
      <c r="AV411" s="25"/>
      <c r="AW411" s="25"/>
      <c r="AX411" s="25"/>
      <c r="AY411" s="25"/>
      <c r="AZ411" s="25"/>
      <c r="BA411" s="25"/>
      <c r="BB411" s="25"/>
      <c r="BC411" s="25"/>
      <c r="BD411" s="25"/>
      <c r="BE411" s="25"/>
      <c r="BF411" s="25"/>
      <c r="BG411" s="25"/>
      <c r="BH411" s="25"/>
      <c r="BI411" s="25"/>
      <c r="BJ411" s="25"/>
      <c r="BK411" s="25"/>
      <c r="BL411" s="25"/>
      <c r="BM411" s="25"/>
      <c r="BN411" s="25"/>
      <c r="BO411" s="25"/>
      <c r="BP411" s="25"/>
      <c r="BQ411" s="25"/>
      <c r="BR411" s="25"/>
      <c r="BS411" s="25"/>
      <c r="BT411" s="25"/>
      <c r="BU411" s="25"/>
      <c r="BV411" s="25"/>
      <c r="BW411" s="25"/>
      <c r="BX411" s="25"/>
      <c r="BY411" s="25"/>
      <c r="BZ411" s="25"/>
      <c r="CA411" s="25"/>
      <c r="CB411" s="25"/>
      <c r="CC411" s="25"/>
      <c r="CD411" s="25"/>
      <c r="CE411" s="25"/>
      <c r="CF411" s="25"/>
      <c r="CG411" s="25"/>
      <c r="CH411" s="25"/>
      <c r="CI411" s="25"/>
      <c r="CJ411" s="25"/>
      <c r="CK411" s="25"/>
      <c r="CL411" s="25"/>
      <c r="CM411" s="25"/>
      <c r="CN411" s="25"/>
      <c r="CO411" s="25"/>
      <c r="CP411" s="25"/>
      <c r="CQ411" s="26"/>
    </row>
    <row r="412" spans="1:95">
      <c r="H412" s="27"/>
      <c r="I412" s="28"/>
      <c r="J412" s="28"/>
      <c r="K412" s="28"/>
      <c r="L412" s="28"/>
      <c r="M412" s="28"/>
      <c r="N412" s="28"/>
      <c r="O412" s="28"/>
      <c r="P412" s="28"/>
      <c r="Q412" s="28"/>
      <c r="R412" s="28"/>
      <c r="S412" s="28"/>
      <c r="T412" s="28"/>
      <c r="U412" s="28"/>
      <c r="V412" s="28"/>
      <c r="W412" s="28"/>
      <c r="X412" s="28"/>
      <c r="Y412" s="28"/>
      <c r="Z412" s="28"/>
      <c r="AA412" s="28"/>
      <c r="AB412" s="28"/>
      <c r="AC412" s="28"/>
      <c r="AD412" s="28"/>
      <c r="AE412" s="28"/>
      <c r="AF412" s="28"/>
      <c r="AG412" s="28"/>
      <c r="AH412" s="28"/>
      <c r="AI412" s="28"/>
      <c r="AJ412" s="28"/>
      <c r="AK412" s="28"/>
      <c r="AL412" s="28"/>
      <c r="AM412" s="28"/>
      <c r="AN412" s="28"/>
      <c r="AO412" s="28"/>
      <c r="AP412" s="28"/>
      <c r="AQ412" s="28"/>
      <c r="AR412" s="28"/>
      <c r="AS412" s="28"/>
      <c r="AT412" s="28"/>
      <c r="AU412" s="28"/>
      <c r="AV412" s="28"/>
      <c r="AW412" s="28"/>
      <c r="AX412" s="28"/>
      <c r="AY412" s="28"/>
      <c r="AZ412" s="28"/>
      <c r="BA412" s="28"/>
      <c r="BB412" s="28"/>
      <c r="BC412" s="28"/>
      <c r="BD412" s="28"/>
      <c r="BE412" s="28"/>
      <c r="BF412" s="28"/>
      <c r="BG412" s="28"/>
      <c r="BH412" s="28"/>
      <c r="BI412" s="28"/>
      <c r="BJ412" s="28"/>
      <c r="BK412" s="28"/>
      <c r="BL412" s="28"/>
      <c r="BM412" s="28"/>
      <c r="BN412" s="28"/>
      <c r="BO412" s="28"/>
      <c r="BP412" s="28"/>
      <c r="BQ412" s="28"/>
      <c r="BR412" s="28"/>
      <c r="BS412" s="28"/>
      <c r="BT412" s="28"/>
      <c r="BU412" s="28"/>
      <c r="BV412" s="28"/>
      <c r="BW412" s="28"/>
      <c r="BX412" s="28"/>
      <c r="BY412" s="28"/>
      <c r="BZ412" s="28"/>
      <c r="CA412" s="28"/>
      <c r="CB412" s="28"/>
      <c r="CC412" s="28"/>
      <c r="CD412" s="28"/>
      <c r="CE412" s="28"/>
      <c r="CF412" s="28"/>
      <c r="CG412" s="28"/>
      <c r="CH412" s="28"/>
      <c r="CI412" s="28"/>
      <c r="CJ412" s="28"/>
      <c r="CK412" s="28"/>
      <c r="CL412" s="28"/>
      <c r="CM412" s="28"/>
      <c r="CN412" s="28"/>
      <c r="CO412" s="28"/>
      <c r="CP412" s="28"/>
      <c r="CQ412" s="29"/>
    </row>
    <row r="413" spans="1:95">
      <c r="A413" t="s">
        <v>375</v>
      </c>
    </row>
    <row r="414" spans="1:95">
      <c r="A414" t="s">
        <v>558</v>
      </c>
    </row>
    <row r="415" spans="1:95">
      <c r="H415" s="73" t="s">
        <v>376</v>
      </c>
      <c r="I415" s="74"/>
      <c r="J415" s="74"/>
      <c r="K415" s="74"/>
      <c r="L415" s="74"/>
      <c r="M415" s="74"/>
      <c r="N415" s="74"/>
      <c r="O415" s="74"/>
      <c r="P415" s="74"/>
      <c r="Q415" s="74"/>
      <c r="R415" s="74"/>
      <c r="S415" s="74"/>
      <c r="T415" s="74"/>
      <c r="U415" s="74"/>
      <c r="V415" s="74"/>
      <c r="W415" s="74"/>
      <c r="X415" s="74"/>
      <c r="Y415" s="74"/>
      <c r="Z415" s="74"/>
      <c r="AA415" s="74"/>
      <c r="AB415" s="74"/>
      <c r="AC415" s="74"/>
      <c r="AD415" s="74"/>
      <c r="AE415" s="74"/>
      <c r="AF415" s="74"/>
      <c r="AG415" s="74"/>
      <c r="AH415" s="74"/>
      <c r="AI415" s="74"/>
      <c r="AJ415" s="74"/>
      <c r="AK415" s="74"/>
      <c r="AL415" s="74"/>
      <c r="AM415" s="74"/>
      <c r="AN415" s="74"/>
      <c r="AO415" s="74"/>
      <c r="AP415" s="74"/>
      <c r="AQ415" s="74"/>
      <c r="AR415" s="74"/>
      <c r="AS415" s="74"/>
      <c r="AT415" s="74"/>
      <c r="AU415" s="74"/>
      <c r="AV415" s="74"/>
      <c r="AW415" s="74"/>
      <c r="AX415" s="74"/>
      <c r="AY415" s="74"/>
      <c r="AZ415" s="74"/>
      <c r="BA415" s="74"/>
      <c r="BB415" s="74"/>
      <c r="BC415" s="74"/>
      <c r="BD415" s="74"/>
      <c r="BE415" s="74"/>
      <c r="BF415" s="74"/>
      <c r="BG415" s="74"/>
      <c r="BH415" s="74"/>
      <c r="BI415" s="74"/>
      <c r="BJ415" s="74"/>
      <c r="BK415" s="74"/>
      <c r="BL415" s="74"/>
      <c r="BM415" s="74"/>
      <c r="BN415" s="74"/>
      <c r="BO415" s="74"/>
      <c r="BP415" s="74"/>
      <c r="BQ415" s="74"/>
      <c r="BR415" s="74"/>
      <c r="BS415" s="74"/>
      <c r="BT415" s="74"/>
      <c r="BU415" s="74"/>
      <c r="BV415" s="74"/>
      <c r="BW415" s="74"/>
      <c r="BX415" s="74"/>
      <c r="BY415" s="74"/>
      <c r="BZ415" s="74"/>
      <c r="CA415" s="74"/>
      <c r="CB415" s="74"/>
      <c r="CC415" s="74"/>
      <c r="CD415" s="74"/>
      <c r="CE415" s="74"/>
      <c r="CF415" s="74"/>
      <c r="CG415" s="74"/>
      <c r="CH415" s="74"/>
      <c r="CI415" s="74"/>
      <c r="CJ415" s="74"/>
      <c r="CK415" s="74"/>
      <c r="CL415" s="74"/>
      <c r="CM415" s="74"/>
      <c r="CN415" s="74"/>
      <c r="CO415" s="74"/>
      <c r="CP415" s="74"/>
      <c r="CQ415" s="75"/>
    </row>
    <row r="416" spans="1:95">
      <c r="H416" s="24"/>
      <c r="I416" s="25"/>
      <c r="J416" s="25"/>
      <c r="K416" s="25"/>
      <c r="L416" s="25"/>
      <c r="M416" s="25"/>
      <c r="N416" s="25"/>
      <c r="O416" s="25"/>
      <c r="P416" s="25"/>
      <c r="Q416" s="25"/>
      <c r="R416" s="25"/>
      <c r="S416" s="25"/>
      <c r="T416" s="25"/>
      <c r="U416" s="25"/>
      <c r="V416" s="25"/>
      <c r="W416" s="25"/>
      <c r="X416" s="25"/>
      <c r="Y416" s="25"/>
      <c r="Z416" s="25"/>
      <c r="AA416" s="25"/>
      <c r="AB416" s="25"/>
      <c r="AC416" s="25"/>
      <c r="AD416" s="25"/>
      <c r="AE416" s="25"/>
      <c r="AF416" s="25"/>
      <c r="AG416" s="25"/>
      <c r="AH416" s="25"/>
      <c r="AI416" s="25"/>
      <c r="AJ416" s="25"/>
      <c r="AK416" s="25"/>
      <c r="AL416" s="25"/>
      <c r="AM416" s="25"/>
      <c r="AN416" s="25"/>
      <c r="AO416" s="25"/>
      <c r="AP416" s="25"/>
      <c r="AQ416" s="25"/>
      <c r="AR416" s="25"/>
      <c r="AS416" s="25"/>
      <c r="AT416" s="25"/>
      <c r="AU416" s="25"/>
      <c r="AV416" s="25"/>
      <c r="AW416" s="25"/>
      <c r="AX416" s="25"/>
      <c r="AY416" s="25"/>
      <c r="AZ416" s="25"/>
      <c r="BA416" s="25"/>
      <c r="BB416" s="25"/>
      <c r="BC416" s="25"/>
      <c r="BD416" s="25"/>
      <c r="BE416" s="25"/>
      <c r="BF416" s="25"/>
      <c r="BG416" s="25"/>
      <c r="BH416" s="25"/>
      <c r="BI416" s="25"/>
      <c r="BJ416" s="25"/>
      <c r="BK416" s="25"/>
      <c r="BL416" s="25"/>
      <c r="BM416" s="25"/>
      <c r="BN416" s="25"/>
      <c r="BO416" s="25"/>
      <c r="BP416" s="25"/>
      <c r="BQ416" s="25"/>
      <c r="BR416" s="25"/>
      <c r="BS416" s="25"/>
      <c r="BT416" s="25"/>
      <c r="BU416" s="25"/>
      <c r="BV416" s="25"/>
      <c r="BW416" s="25"/>
      <c r="BX416" s="25"/>
      <c r="BY416" s="25"/>
      <c r="BZ416" s="25"/>
      <c r="CA416" s="25"/>
      <c r="CB416" s="25"/>
      <c r="CC416" s="25"/>
      <c r="CD416" s="25"/>
      <c r="CE416" s="25"/>
      <c r="CF416" s="25"/>
      <c r="CG416" s="25"/>
      <c r="CH416" s="25"/>
      <c r="CI416" s="25"/>
      <c r="CJ416" s="25"/>
      <c r="CK416" s="25"/>
      <c r="CL416" s="25"/>
      <c r="CM416" s="25"/>
      <c r="CN416" s="25"/>
      <c r="CO416" s="25"/>
      <c r="CP416" s="25"/>
      <c r="CQ416" s="26"/>
    </row>
    <row r="417" spans="1:95">
      <c r="H417" s="76"/>
      <c r="I417" s="77"/>
      <c r="J417" s="77"/>
      <c r="K417" s="77"/>
      <c r="L417" s="77"/>
      <c r="M417" s="77"/>
      <c r="N417" s="77"/>
      <c r="O417" s="77"/>
      <c r="P417" s="77"/>
      <c r="Q417" s="77"/>
      <c r="R417" s="77"/>
      <c r="S417" s="77"/>
      <c r="T417" s="77"/>
      <c r="U417" s="77"/>
      <c r="V417" s="77"/>
      <c r="W417" s="77"/>
      <c r="X417" s="77"/>
      <c r="Y417" s="77"/>
      <c r="Z417" s="77"/>
      <c r="AA417" s="77"/>
      <c r="AB417" s="77"/>
      <c r="AC417" s="77"/>
      <c r="AD417" s="77"/>
      <c r="AE417" s="77"/>
      <c r="AF417" s="77"/>
      <c r="AG417" s="77"/>
      <c r="AH417" s="77"/>
      <c r="AI417" s="77"/>
      <c r="AJ417" s="77"/>
      <c r="AK417" s="77"/>
      <c r="AL417" s="77"/>
      <c r="AM417" s="77"/>
      <c r="AN417" s="77"/>
      <c r="AO417" s="77"/>
      <c r="AP417" s="77"/>
      <c r="AQ417" s="77"/>
      <c r="AR417" s="77"/>
      <c r="AS417" s="77"/>
      <c r="AT417" s="77"/>
      <c r="AU417" s="77"/>
      <c r="AV417" s="77"/>
      <c r="AW417" s="77"/>
      <c r="AX417" s="77"/>
      <c r="AY417" s="77"/>
      <c r="AZ417" s="77"/>
      <c r="BA417" s="77"/>
      <c r="BB417" s="77"/>
      <c r="BC417" s="77"/>
      <c r="BD417" s="77"/>
      <c r="BE417" s="77"/>
      <c r="BF417" s="77"/>
      <c r="BG417" s="77"/>
      <c r="BH417" s="77"/>
      <c r="BI417" s="77"/>
      <c r="BJ417" s="77"/>
      <c r="BK417" s="77"/>
      <c r="BL417" s="77"/>
      <c r="BM417" s="77"/>
      <c r="BN417" s="77"/>
      <c r="BO417" s="77"/>
      <c r="BP417" s="77"/>
      <c r="BQ417" s="77"/>
      <c r="BR417" s="77"/>
      <c r="BS417" s="77"/>
      <c r="BT417" s="77"/>
      <c r="BU417" s="77"/>
      <c r="BV417" s="77"/>
      <c r="BW417" s="77"/>
      <c r="BX417" s="77"/>
      <c r="BY417" s="77"/>
      <c r="BZ417" s="77"/>
      <c r="CA417" s="77"/>
      <c r="CB417" s="77"/>
      <c r="CC417" s="77"/>
      <c r="CD417" s="77"/>
      <c r="CE417" s="77"/>
      <c r="CF417" s="77"/>
      <c r="CG417" s="77"/>
      <c r="CH417" s="77"/>
      <c r="CI417" s="77"/>
      <c r="CJ417" s="77"/>
      <c r="CK417" s="77"/>
      <c r="CL417" s="77"/>
      <c r="CM417" s="77"/>
      <c r="CN417" s="77"/>
      <c r="CO417" s="77"/>
      <c r="CP417" s="77"/>
      <c r="CQ417" s="78"/>
    </row>
    <row r="418" spans="1:95">
      <c r="H418" s="27"/>
      <c r="I418" s="28"/>
      <c r="J418" s="28"/>
      <c r="K418" s="28"/>
      <c r="L418" s="28"/>
      <c r="M418" s="28"/>
      <c r="N418" s="28"/>
      <c r="O418" s="28"/>
      <c r="P418" s="28"/>
      <c r="Q418" s="28"/>
      <c r="R418" s="28"/>
      <c r="S418" s="28"/>
      <c r="T418" s="28"/>
      <c r="U418" s="28"/>
      <c r="V418" s="28"/>
      <c r="W418" s="28"/>
      <c r="X418" s="28"/>
      <c r="Y418" s="28"/>
      <c r="Z418" s="28"/>
      <c r="AA418" s="28"/>
      <c r="AB418" s="28"/>
      <c r="AC418" s="28"/>
      <c r="AD418" s="28"/>
      <c r="AE418" s="28"/>
      <c r="AF418" s="28"/>
      <c r="AG418" s="28"/>
      <c r="AH418" s="28"/>
      <c r="AI418" s="28"/>
      <c r="AJ418" s="28"/>
      <c r="AK418" s="28"/>
      <c r="AL418" s="28"/>
      <c r="AM418" s="28"/>
      <c r="AN418" s="28"/>
      <c r="AO418" s="28"/>
      <c r="AP418" s="28"/>
      <c r="AQ418" s="28"/>
      <c r="AR418" s="28"/>
      <c r="AS418" s="28"/>
      <c r="AT418" s="28"/>
      <c r="AU418" s="28"/>
      <c r="AV418" s="28"/>
      <c r="AW418" s="28"/>
      <c r="AX418" s="28"/>
      <c r="AY418" s="28"/>
      <c r="AZ418" s="28"/>
      <c r="BA418" s="28"/>
      <c r="BB418" s="28"/>
      <c r="BC418" s="28"/>
      <c r="BD418" s="28"/>
      <c r="BE418" s="28"/>
      <c r="BF418" s="28"/>
      <c r="BG418" s="28"/>
      <c r="BH418" s="28"/>
      <c r="BI418" s="28"/>
      <c r="BJ418" s="28"/>
      <c r="BK418" s="28"/>
      <c r="BL418" s="28"/>
      <c r="BM418" s="28"/>
      <c r="BN418" s="28"/>
      <c r="BO418" s="28"/>
      <c r="BP418" s="28"/>
      <c r="BQ418" s="28"/>
      <c r="BR418" s="28"/>
      <c r="BS418" s="28"/>
      <c r="BT418" s="28"/>
      <c r="BU418" s="28"/>
      <c r="BV418" s="28"/>
      <c r="BW418" s="28"/>
      <c r="BX418" s="28"/>
      <c r="BY418" s="28"/>
      <c r="BZ418" s="28"/>
      <c r="CA418" s="28"/>
      <c r="CB418" s="28"/>
      <c r="CC418" s="28"/>
      <c r="CD418" s="28"/>
      <c r="CE418" s="28"/>
      <c r="CF418" s="28"/>
      <c r="CG418" s="28"/>
      <c r="CH418" s="28"/>
      <c r="CI418" s="28"/>
      <c r="CJ418" s="28"/>
      <c r="CK418" s="28"/>
      <c r="CL418" s="28"/>
      <c r="CM418" s="28"/>
      <c r="CN418" s="28"/>
      <c r="CO418" s="28"/>
      <c r="CP418" s="28"/>
      <c r="CQ418" s="29"/>
    </row>
    <row r="420" spans="1:95">
      <c r="A420" s="2" t="s">
        <v>377</v>
      </c>
      <c r="G420" t="s">
        <v>378</v>
      </c>
    </row>
    <row r="421" spans="1:95">
      <c r="H421" s="24"/>
      <c r="I421" s="25"/>
      <c r="J421" s="25"/>
      <c r="K421" s="25"/>
      <c r="L421" s="25"/>
      <c r="M421" s="25"/>
      <c r="N421" s="25"/>
      <c r="O421" s="25"/>
      <c r="P421" s="25"/>
      <c r="Q421" s="25"/>
      <c r="R421" s="25"/>
      <c r="S421" s="25"/>
      <c r="T421" s="25"/>
      <c r="U421" s="25"/>
      <c r="V421" s="25"/>
      <c r="W421" s="25"/>
      <c r="X421" s="25"/>
      <c r="Y421" s="25"/>
      <c r="Z421" s="25"/>
      <c r="AA421" s="25"/>
      <c r="AB421" s="25"/>
      <c r="AC421" s="25"/>
      <c r="AD421" s="25"/>
      <c r="AE421" s="25"/>
      <c r="AF421" s="25"/>
      <c r="AG421" s="25"/>
      <c r="AH421" s="25"/>
      <c r="AI421" s="25"/>
      <c r="AJ421" s="25"/>
      <c r="AK421" s="25"/>
      <c r="AL421" s="25"/>
      <c r="AM421" s="25"/>
      <c r="AN421" s="25"/>
      <c r="AO421" s="25"/>
      <c r="AP421" s="25"/>
      <c r="AQ421" s="25"/>
      <c r="AR421" s="25"/>
      <c r="AS421" s="25"/>
      <c r="AT421" s="25"/>
      <c r="AU421" s="25"/>
      <c r="AV421" s="25"/>
      <c r="AW421" s="25"/>
      <c r="AX421" s="25"/>
      <c r="AY421" s="25"/>
      <c r="AZ421" s="25"/>
      <c r="BA421" s="25"/>
      <c r="BB421" s="25"/>
      <c r="BC421" s="25"/>
      <c r="BD421" s="25"/>
      <c r="BE421" s="25"/>
      <c r="BF421" s="25"/>
      <c r="BG421" s="25"/>
      <c r="BH421" s="25"/>
      <c r="BI421" s="25"/>
      <c r="BJ421" s="25"/>
      <c r="BK421" s="25"/>
      <c r="BL421" s="25"/>
      <c r="BM421" s="25"/>
      <c r="BN421" s="25"/>
      <c r="BO421" s="25"/>
      <c r="BP421" s="25"/>
      <c r="BQ421" s="25"/>
      <c r="BR421" s="25"/>
      <c r="BS421" s="25"/>
      <c r="BT421" s="25"/>
      <c r="BU421" s="25"/>
      <c r="BV421" s="25"/>
      <c r="BW421" s="25"/>
      <c r="BX421" s="25"/>
      <c r="BY421" s="25"/>
      <c r="BZ421" s="25"/>
      <c r="CA421" s="25"/>
      <c r="CB421" s="25"/>
      <c r="CC421" s="25"/>
      <c r="CD421" s="25"/>
      <c r="CE421" s="25"/>
      <c r="CF421" s="25"/>
      <c r="CG421" s="25"/>
      <c r="CH421" s="25"/>
      <c r="CI421" s="25"/>
      <c r="CJ421" s="25"/>
      <c r="CK421" s="25"/>
      <c r="CL421" s="25"/>
      <c r="CM421" s="25"/>
      <c r="CN421" s="25"/>
      <c r="CO421" s="25"/>
      <c r="CP421" s="25"/>
      <c r="CQ421" s="26"/>
    </row>
    <row r="422" spans="1:95">
      <c r="H422" s="76"/>
      <c r="I422" s="77"/>
      <c r="J422" s="77"/>
      <c r="K422" s="77"/>
      <c r="L422" s="77"/>
      <c r="M422" s="77"/>
      <c r="N422" s="77"/>
      <c r="O422" s="77"/>
      <c r="P422" s="77"/>
      <c r="Q422" s="77"/>
      <c r="R422" s="77"/>
      <c r="S422" s="77"/>
      <c r="T422" s="77"/>
      <c r="U422" s="77"/>
      <c r="V422" s="77"/>
      <c r="W422" s="77"/>
      <c r="X422" s="77"/>
      <c r="Y422" s="77"/>
      <c r="Z422" s="77"/>
      <c r="AA422" s="77"/>
      <c r="AB422" s="77"/>
      <c r="AC422" s="77"/>
      <c r="AD422" s="77"/>
      <c r="AE422" s="77"/>
      <c r="AF422" s="77"/>
      <c r="AG422" s="77"/>
      <c r="AH422" s="77"/>
      <c r="AI422" s="77"/>
      <c r="AJ422" s="77"/>
      <c r="AK422" s="77"/>
      <c r="AL422" s="77"/>
      <c r="AM422" s="77"/>
      <c r="AN422" s="77"/>
      <c r="AO422" s="77"/>
      <c r="AP422" s="77"/>
      <c r="AQ422" s="77"/>
      <c r="AR422" s="77"/>
      <c r="AS422" s="77"/>
      <c r="AT422" s="77"/>
      <c r="AU422" s="77"/>
      <c r="AV422" s="77"/>
      <c r="AW422" s="77"/>
      <c r="AX422" s="77"/>
      <c r="AY422" s="77"/>
      <c r="AZ422" s="77"/>
      <c r="BA422" s="77"/>
      <c r="BB422" s="77"/>
      <c r="BC422" s="77"/>
      <c r="BD422" s="77"/>
      <c r="BE422" s="77"/>
      <c r="BF422" s="77"/>
      <c r="BG422" s="77"/>
      <c r="BH422" s="77"/>
      <c r="BI422" s="77"/>
      <c r="BJ422" s="77"/>
      <c r="BK422" s="77"/>
      <c r="BL422" s="77"/>
      <c r="BM422" s="77"/>
      <c r="BN422" s="77"/>
      <c r="BO422" s="77"/>
      <c r="BP422" s="77"/>
      <c r="BQ422" s="77"/>
      <c r="BR422" s="77"/>
      <c r="BS422" s="77"/>
      <c r="BT422" s="77"/>
      <c r="BU422" s="77"/>
      <c r="BV422" s="77"/>
      <c r="BW422" s="77"/>
      <c r="BX422" s="77"/>
      <c r="BY422" s="77"/>
      <c r="BZ422" s="77"/>
      <c r="CA422" s="77"/>
      <c r="CB422" s="77"/>
      <c r="CC422" s="77"/>
      <c r="CD422" s="77"/>
      <c r="CE422" s="77"/>
      <c r="CF422" s="77"/>
      <c r="CG422" s="77"/>
      <c r="CH422" s="77"/>
      <c r="CI422" s="77"/>
      <c r="CJ422" s="77"/>
      <c r="CK422" s="77"/>
      <c r="CL422" s="77"/>
      <c r="CM422" s="77"/>
      <c r="CN422" s="77"/>
      <c r="CO422" s="77"/>
      <c r="CP422" s="77"/>
      <c r="CQ422" s="78"/>
    </row>
    <row r="423" spans="1:95">
      <c r="H423" s="27"/>
      <c r="I423" s="28"/>
      <c r="J423" s="28"/>
      <c r="K423" s="28"/>
      <c r="L423" s="28"/>
      <c r="M423" s="28"/>
      <c r="N423" s="28"/>
      <c r="O423" s="28"/>
      <c r="P423" s="28"/>
      <c r="Q423" s="28"/>
      <c r="R423" s="28"/>
      <c r="S423" s="28"/>
      <c r="T423" s="28"/>
      <c r="U423" s="28"/>
      <c r="V423" s="28"/>
      <c r="W423" s="28"/>
      <c r="X423" s="28"/>
      <c r="Y423" s="28"/>
      <c r="Z423" s="28"/>
      <c r="AA423" s="28"/>
      <c r="AB423" s="28"/>
      <c r="AC423" s="28"/>
      <c r="AD423" s="28"/>
      <c r="AE423" s="28"/>
      <c r="AF423" s="28"/>
      <c r="AG423" s="28"/>
      <c r="AH423" s="28"/>
      <c r="AI423" s="28"/>
      <c r="AJ423" s="28"/>
      <c r="AK423" s="28"/>
      <c r="AL423" s="28"/>
      <c r="AM423" s="28"/>
      <c r="AN423" s="28"/>
      <c r="AO423" s="28"/>
      <c r="AP423" s="28"/>
      <c r="AQ423" s="28"/>
      <c r="AR423" s="28"/>
      <c r="AS423" s="28"/>
      <c r="AT423" s="28"/>
      <c r="AU423" s="28"/>
      <c r="AV423" s="28"/>
      <c r="AW423" s="28"/>
      <c r="AX423" s="28"/>
      <c r="AY423" s="28"/>
      <c r="AZ423" s="28"/>
      <c r="BA423" s="28"/>
      <c r="BB423" s="28"/>
      <c r="BC423" s="28"/>
      <c r="BD423" s="28"/>
      <c r="BE423" s="28"/>
      <c r="BF423" s="28"/>
      <c r="BG423" s="28"/>
      <c r="BH423" s="28"/>
      <c r="BI423" s="28"/>
      <c r="BJ423" s="28"/>
      <c r="BK423" s="28"/>
      <c r="BL423" s="28"/>
      <c r="BM423" s="28"/>
      <c r="BN423" s="28"/>
      <c r="BO423" s="28"/>
      <c r="BP423" s="28"/>
      <c r="BQ423" s="28"/>
      <c r="BR423" s="28"/>
      <c r="BS423" s="28"/>
      <c r="BT423" s="28"/>
      <c r="BU423" s="28"/>
      <c r="BV423" s="28"/>
      <c r="BW423" s="28"/>
      <c r="BX423" s="28"/>
      <c r="BY423" s="28"/>
      <c r="BZ423" s="28"/>
      <c r="CA423" s="28"/>
      <c r="CB423" s="28"/>
      <c r="CC423" s="28"/>
      <c r="CD423" s="28"/>
      <c r="CE423" s="28"/>
      <c r="CF423" s="28"/>
      <c r="CG423" s="28"/>
      <c r="CH423" s="28"/>
      <c r="CI423" s="28"/>
      <c r="CJ423" s="28"/>
      <c r="CK423" s="28"/>
      <c r="CL423" s="28"/>
      <c r="CM423" s="28"/>
      <c r="CN423" s="28"/>
      <c r="CO423" s="28"/>
      <c r="CP423" s="28"/>
      <c r="CQ423" s="29"/>
    </row>
  </sheetData>
  <sheetProtection algorithmName="SHA-512" hashValue="ay8xY7thvdT3jOBYOF1PpYYD9Qb3iPzHzcK6bSjOCT6uxg0ALFsO1avjU9503SHXvi2HxyAQUMjtq5Fy2hg/rA==" saltValue="lN6uMb/l9yix0ldM0vCEwg==" spinCount="100000" sheet="1" objects="1" scenarios="1"/>
  <mergeCells count="397">
    <mergeCell ref="H405:K405"/>
    <mergeCell ref="H411:CQ412"/>
    <mergeCell ref="H415:CQ415"/>
    <mergeCell ref="H416:CQ418"/>
    <mergeCell ref="H421:CQ423"/>
    <mergeCell ref="AX405:BA405"/>
    <mergeCell ref="H406:K406"/>
    <mergeCell ref="AX406:BA406"/>
    <mergeCell ref="H407:K407"/>
    <mergeCell ref="AX407:BA407"/>
    <mergeCell ref="H408:K408"/>
    <mergeCell ref="AX408:BA408"/>
    <mergeCell ref="H409:K409"/>
    <mergeCell ref="AX409:BA409"/>
    <mergeCell ref="BY385:CM385"/>
    <mergeCell ref="BY386:CM386"/>
    <mergeCell ref="BY387:CM387"/>
    <mergeCell ref="A388:CQ395"/>
    <mergeCell ref="H403:K403"/>
    <mergeCell ref="AX403:BA403"/>
    <mergeCell ref="H404:K404"/>
    <mergeCell ref="AX404:BA404"/>
    <mergeCell ref="A398:CK399"/>
    <mergeCell ref="AX330:BA330"/>
    <mergeCell ref="H332:K332"/>
    <mergeCell ref="AX332:BA332"/>
    <mergeCell ref="H333:K333"/>
    <mergeCell ref="A380:CQ383"/>
    <mergeCell ref="BD176:CQ177"/>
    <mergeCell ref="O178:AS179"/>
    <mergeCell ref="H178:K178"/>
    <mergeCell ref="AX178:BA178"/>
    <mergeCell ref="H180:K180"/>
    <mergeCell ref="AX180:BA180"/>
    <mergeCell ref="H181:K181"/>
    <mergeCell ref="AX185:BA185"/>
    <mergeCell ref="AX186:BA186"/>
    <mergeCell ref="H187:K187"/>
    <mergeCell ref="H189:K189"/>
    <mergeCell ref="AX189:BA189"/>
    <mergeCell ref="H190:K190"/>
    <mergeCell ref="H193:K193"/>
    <mergeCell ref="AX193:BA193"/>
    <mergeCell ref="E194:CQ195"/>
    <mergeCell ref="G196:J196"/>
    <mergeCell ref="AX196:BA196"/>
    <mergeCell ref="H185:K185"/>
    <mergeCell ref="H173:K173"/>
    <mergeCell ref="AX173:BA173"/>
    <mergeCell ref="H174:K174"/>
    <mergeCell ref="H176:K176"/>
    <mergeCell ref="AX176:BA176"/>
    <mergeCell ref="O176:AS177"/>
    <mergeCell ref="H170:K170"/>
    <mergeCell ref="AX170:BA170"/>
    <mergeCell ref="H171:K171"/>
    <mergeCell ref="AX171:BA171"/>
    <mergeCell ref="H172:K172"/>
    <mergeCell ref="AX172:BA172"/>
    <mergeCell ref="H168:K168"/>
    <mergeCell ref="AX168:BA168"/>
    <mergeCell ref="H169:K169"/>
    <mergeCell ref="AX169:BA169"/>
    <mergeCell ref="H161:CQ162"/>
    <mergeCell ref="E159:CQ160"/>
    <mergeCell ref="H167:K167"/>
    <mergeCell ref="AX167:BA167"/>
    <mergeCell ref="H153:K153"/>
    <mergeCell ref="H155:K155"/>
    <mergeCell ref="AX155:BA155"/>
    <mergeCell ref="H158:K158"/>
    <mergeCell ref="AX158:BA158"/>
    <mergeCell ref="H143:K143"/>
    <mergeCell ref="AX143:BA143"/>
    <mergeCell ref="H146:CQ147"/>
    <mergeCell ref="H151:K151"/>
    <mergeCell ref="H152:K152"/>
    <mergeCell ref="AX130:BA130"/>
    <mergeCell ref="H133:CQ134"/>
    <mergeCell ref="H136:K136"/>
    <mergeCell ref="AX136:BA136"/>
    <mergeCell ref="H139:CQ140"/>
    <mergeCell ref="A148:CQ149"/>
    <mergeCell ref="H125:K125"/>
    <mergeCell ref="H126:K126"/>
    <mergeCell ref="H127:K127"/>
    <mergeCell ref="H128:K128"/>
    <mergeCell ref="H130:K130"/>
    <mergeCell ref="AX120:BA120"/>
    <mergeCell ref="H121:K121"/>
    <mergeCell ref="H123:K123"/>
    <mergeCell ref="H124:K124"/>
    <mergeCell ref="H118:K118"/>
    <mergeCell ref="AX118:BA118"/>
    <mergeCell ref="H119:K119"/>
    <mergeCell ref="AX119:BA119"/>
    <mergeCell ref="G116:CQ117"/>
    <mergeCell ref="H120:K120"/>
    <mergeCell ref="AX108:BA108"/>
    <mergeCell ref="H109:K109"/>
    <mergeCell ref="H113:K113"/>
    <mergeCell ref="AX113:BA113"/>
    <mergeCell ref="H114:K114"/>
    <mergeCell ref="AX114:BA114"/>
    <mergeCell ref="H103:K103"/>
    <mergeCell ref="AX103:BA103"/>
    <mergeCell ref="H104:K104"/>
    <mergeCell ref="H106:K106"/>
    <mergeCell ref="AX106:BA106"/>
    <mergeCell ref="H107:K107"/>
    <mergeCell ref="AX107:BA107"/>
    <mergeCell ref="H108:K108"/>
    <mergeCell ref="AX97:BA97"/>
    <mergeCell ref="H101:K101"/>
    <mergeCell ref="AX101:BA101"/>
    <mergeCell ref="H102:K102"/>
    <mergeCell ref="AX102:BA102"/>
    <mergeCell ref="H99:K99"/>
    <mergeCell ref="AX99:BA99"/>
    <mergeCell ref="AW93:AZ93"/>
    <mergeCell ref="H96:K96"/>
    <mergeCell ref="AX96:BA96"/>
    <mergeCell ref="H97:K97"/>
    <mergeCell ref="H89:K89"/>
    <mergeCell ref="AW89:AZ89"/>
    <mergeCell ref="H90:K90"/>
    <mergeCell ref="H80:K80"/>
    <mergeCell ref="AX80:BA80"/>
    <mergeCell ref="H83:K83"/>
    <mergeCell ref="H84:K84"/>
    <mergeCell ref="H85:K85"/>
    <mergeCell ref="H87:K87"/>
    <mergeCell ref="AW87:AZ87"/>
    <mergeCell ref="H88:K88"/>
    <mergeCell ref="AW88:AZ88"/>
    <mergeCell ref="H93:K93"/>
    <mergeCell ref="H5:CQ6"/>
    <mergeCell ref="M16:Y16"/>
    <mergeCell ref="M17:Y17"/>
    <mergeCell ref="M19:BJ19"/>
    <mergeCell ref="H23:K23"/>
    <mergeCell ref="AW23:AZ23"/>
    <mergeCell ref="O28:AS29"/>
    <mergeCell ref="O31:AS32"/>
    <mergeCell ref="AW33:AZ33"/>
    <mergeCell ref="H24:K24"/>
    <mergeCell ref="AW24:AZ24"/>
    <mergeCell ref="H25:K25"/>
    <mergeCell ref="AW25:AZ25"/>
    <mergeCell ref="H26:K26"/>
    <mergeCell ref="H28:K28"/>
    <mergeCell ref="AW28:AZ28"/>
    <mergeCell ref="H30:K30"/>
    <mergeCell ref="AW30:AZ30"/>
    <mergeCell ref="H31:K31"/>
    <mergeCell ref="AW31:AZ31"/>
    <mergeCell ref="H33:K33"/>
    <mergeCell ref="M18:Y18"/>
    <mergeCell ref="H34:K34"/>
    <mergeCell ref="AW34:AZ34"/>
    <mergeCell ref="H35:K35"/>
    <mergeCell ref="AW35:AZ35"/>
    <mergeCell ref="H36:K36"/>
    <mergeCell ref="AW36:AZ36"/>
    <mergeCell ref="AG41:BF41"/>
    <mergeCell ref="AG42:AS43"/>
    <mergeCell ref="AU42:BF43"/>
    <mergeCell ref="H37:K37"/>
    <mergeCell ref="AW37:AZ37"/>
    <mergeCell ref="E39:CQ40"/>
    <mergeCell ref="BH41:BY43"/>
    <mergeCell ref="BZ41:CQ43"/>
    <mergeCell ref="K42:U43"/>
    <mergeCell ref="V42:AF43"/>
    <mergeCell ref="K41:AF41"/>
    <mergeCell ref="H47:N47"/>
    <mergeCell ref="H49:N49"/>
    <mergeCell ref="C51:CQ52"/>
    <mergeCell ref="H54:K54"/>
    <mergeCell ref="AW54:AZ54"/>
    <mergeCell ref="BS60:BW60"/>
    <mergeCell ref="CE60:CI60"/>
    <mergeCell ref="F62:J62"/>
    <mergeCell ref="R62:V62"/>
    <mergeCell ref="H65:K65"/>
    <mergeCell ref="AX65:BA65"/>
    <mergeCell ref="BG57:BL57"/>
    <mergeCell ref="F60:P60"/>
    <mergeCell ref="X60:AB60"/>
    <mergeCell ref="AI60:AN60"/>
    <mergeCell ref="AU60:AZ60"/>
    <mergeCell ref="BG60:BL60"/>
    <mergeCell ref="E57:I57"/>
    <mergeCell ref="O57:T57"/>
    <mergeCell ref="Z57:AE57"/>
    <mergeCell ref="AK57:AP57"/>
    <mergeCell ref="AV57:BA57"/>
    <mergeCell ref="H73:K73"/>
    <mergeCell ref="BZ44:CK44"/>
    <mergeCell ref="E44:J44"/>
    <mergeCell ref="K44:O44"/>
    <mergeCell ref="V44:Z44"/>
    <mergeCell ref="AG44:AN44"/>
    <mergeCell ref="AU44:BA44"/>
    <mergeCell ref="BH44:BS44"/>
    <mergeCell ref="H184:K184"/>
    <mergeCell ref="AX184:BA184"/>
    <mergeCell ref="H69:K69"/>
    <mergeCell ref="AX72:BA72"/>
    <mergeCell ref="AX73:BA73"/>
    <mergeCell ref="H74:K74"/>
    <mergeCell ref="H76:K76"/>
    <mergeCell ref="AX76:BA76"/>
    <mergeCell ref="H77:K77"/>
    <mergeCell ref="AX77:BA77"/>
    <mergeCell ref="H78:K78"/>
    <mergeCell ref="H68:K68"/>
    <mergeCell ref="AX68:BA68"/>
    <mergeCell ref="H71:K71"/>
    <mergeCell ref="AX71:BA71"/>
    <mergeCell ref="H72:K72"/>
    <mergeCell ref="G197:J197"/>
    <mergeCell ref="AX197:BA197"/>
    <mergeCell ref="G198:J198"/>
    <mergeCell ref="AX198:BA198"/>
    <mergeCell ref="H201:K201"/>
    <mergeCell ref="AX201:BA201"/>
    <mergeCell ref="H202:K202"/>
    <mergeCell ref="A211:CQ215"/>
    <mergeCell ref="H218:K218"/>
    <mergeCell ref="AX218:BA218"/>
    <mergeCell ref="BQ230:BW230"/>
    <mergeCell ref="H223:K223"/>
    <mergeCell ref="AX223:BA223"/>
    <mergeCell ref="H224:K224"/>
    <mergeCell ref="AX224:BA224"/>
    <mergeCell ref="AX202:BA202"/>
    <mergeCell ref="H203:K203"/>
    <mergeCell ref="AX203:BA203"/>
    <mergeCell ref="H205:K205"/>
    <mergeCell ref="AX205:BA205"/>
    <mergeCell ref="H207:K207"/>
    <mergeCell ref="AX207:BA207"/>
    <mergeCell ref="H208:K208"/>
    <mergeCell ref="H219:K219"/>
    <mergeCell ref="A220:CQ221"/>
    <mergeCell ref="H232:K232"/>
    <mergeCell ref="AX232:BA232"/>
    <mergeCell ref="H233:K233"/>
    <mergeCell ref="AX233:BA233"/>
    <mergeCell ref="H235:K235"/>
    <mergeCell ref="AX235:BA235"/>
    <mergeCell ref="H237:K237"/>
    <mergeCell ref="AX237:BA237"/>
    <mergeCell ref="H225:K225"/>
    <mergeCell ref="H227:K227"/>
    <mergeCell ref="AX227:BA227"/>
    <mergeCell ref="H228:K228"/>
    <mergeCell ref="H230:K230"/>
    <mergeCell ref="AX230:BA230"/>
    <mergeCell ref="AX243:BA243"/>
    <mergeCell ref="H242:K242"/>
    <mergeCell ref="AX242:BA242"/>
    <mergeCell ref="H244:K244"/>
    <mergeCell ref="H246:K246"/>
    <mergeCell ref="AX246:BA246"/>
    <mergeCell ref="H238:K238"/>
    <mergeCell ref="AX238:BA238"/>
    <mergeCell ref="H239:K239"/>
    <mergeCell ref="AX239:BA239"/>
    <mergeCell ref="H250:K250"/>
    <mergeCell ref="AX250:BA250"/>
    <mergeCell ref="H251:K251"/>
    <mergeCell ref="H257:K257"/>
    <mergeCell ref="AX257:BA257"/>
    <mergeCell ref="H258:K258"/>
    <mergeCell ref="AX258:BA258"/>
    <mergeCell ref="H259:K259"/>
    <mergeCell ref="H262:K262"/>
    <mergeCell ref="AX262:BA262"/>
    <mergeCell ref="H271:K271"/>
    <mergeCell ref="AX271:BA271"/>
    <mergeCell ref="H272:K272"/>
    <mergeCell ref="H255:K255"/>
    <mergeCell ref="AX259:BA259"/>
    <mergeCell ref="H260:K260"/>
    <mergeCell ref="AX260:BA260"/>
    <mergeCell ref="H254:K254"/>
    <mergeCell ref="AX254:BA254"/>
    <mergeCell ref="H265:K265"/>
    <mergeCell ref="AX265:BA265"/>
    <mergeCell ref="H266:K266"/>
    <mergeCell ref="AX266:BA266"/>
    <mergeCell ref="H268:K268"/>
    <mergeCell ref="AX268:BA268"/>
    <mergeCell ref="H263:K263"/>
    <mergeCell ref="H284:K284"/>
    <mergeCell ref="AX284:BA284"/>
    <mergeCell ref="H286:K286"/>
    <mergeCell ref="AX286:BA286"/>
    <mergeCell ref="H287:K287"/>
    <mergeCell ref="H289:K289"/>
    <mergeCell ref="AX289:BA289"/>
    <mergeCell ref="H290:K290"/>
    <mergeCell ref="H293:K293"/>
    <mergeCell ref="H275:K275"/>
    <mergeCell ref="AX275:BA275"/>
    <mergeCell ref="H276:K276"/>
    <mergeCell ref="H279:K279"/>
    <mergeCell ref="AX279:BA279"/>
    <mergeCell ref="H280:K280"/>
    <mergeCell ref="AX280:BA280"/>
    <mergeCell ref="H281:K281"/>
    <mergeCell ref="AX281:BA281"/>
    <mergeCell ref="BD180:CQ181"/>
    <mergeCell ref="H186:K186"/>
    <mergeCell ref="O205:AU206"/>
    <mergeCell ref="H243:K243"/>
    <mergeCell ref="O284:AS285"/>
    <mergeCell ref="H330:K330"/>
    <mergeCell ref="AX327:BA327"/>
    <mergeCell ref="H321:K321"/>
    <mergeCell ref="AX321:BA321"/>
    <mergeCell ref="H322:K322"/>
    <mergeCell ref="H325:K325"/>
    <mergeCell ref="AX325:BA325"/>
    <mergeCell ref="H326:K326"/>
    <mergeCell ref="AX326:BA326"/>
    <mergeCell ref="H327:K327"/>
    <mergeCell ref="H329:K329"/>
    <mergeCell ref="AX329:BA329"/>
    <mergeCell ref="H310:K310"/>
    <mergeCell ref="H313:K313"/>
    <mergeCell ref="AX313:BA313"/>
    <mergeCell ref="H314:K314"/>
    <mergeCell ref="AX314:BA314"/>
    <mergeCell ref="H315:K315"/>
    <mergeCell ref="H294:K294"/>
    <mergeCell ref="H247:K247"/>
    <mergeCell ref="H339:K339"/>
    <mergeCell ref="AX339:BA339"/>
    <mergeCell ref="H340:K340"/>
    <mergeCell ref="H343:K343"/>
    <mergeCell ref="AX343:BA343"/>
    <mergeCell ref="H344:K344"/>
    <mergeCell ref="H346:K346"/>
    <mergeCell ref="AX346:BA346"/>
    <mergeCell ref="AX317:BA317"/>
    <mergeCell ref="H318:K318"/>
    <mergeCell ref="H301:K301"/>
    <mergeCell ref="AX301:BA301"/>
    <mergeCell ref="H302:K302"/>
    <mergeCell ref="H304:K304"/>
    <mergeCell ref="AX304:BA304"/>
    <mergeCell ref="H305:K305"/>
    <mergeCell ref="AX305:BA305"/>
    <mergeCell ref="H306:K306"/>
    <mergeCell ref="H309:K309"/>
    <mergeCell ref="AX309:BA309"/>
    <mergeCell ref="H298:K298"/>
    <mergeCell ref="H283:K283"/>
    <mergeCell ref="AX293:BA293"/>
    <mergeCell ref="AX283:BA283"/>
    <mergeCell ref="H354:K354"/>
    <mergeCell ref="H357:K357"/>
    <mergeCell ref="AX357:BA357"/>
    <mergeCell ref="H358:K358"/>
    <mergeCell ref="H360:K360"/>
    <mergeCell ref="AX360:BA360"/>
    <mergeCell ref="H362:K362"/>
    <mergeCell ref="AX362:BA362"/>
    <mergeCell ref="H347:K347"/>
    <mergeCell ref="AX347:BA347"/>
    <mergeCell ref="H348:K348"/>
    <mergeCell ref="AB348:CQ348"/>
    <mergeCell ref="H350:K350"/>
    <mergeCell ref="AX350:BA350"/>
    <mergeCell ref="H351:K351"/>
    <mergeCell ref="H353:K353"/>
    <mergeCell ref="AX353:BA353"/>
    <mergeCell ref="H317:K317"/>
    <mergeCell ref="AX294:BA294"/>
    <mergeCell ref="H296:K296"/>
    <mergeCell ref="AX296:BA296"/>
    <mergeCell ref="H297:K297"/>
    <mergeCell ref="AX297:BA297"/>
    <mergeCell ref="H370:K370"/>
    <mergeCell ref="H372:CQ373"/>
    <mergeCell ref="H363:K363"/>
    <mergeCell ref="AX363:BA363"/>
    <mergeCell ref="H364:K364"/>
    <mergeCell ref="AX364:BA364"/>
    <mergeCell ref="H365:K365"/>
    <mergeCell ref="AX365:BA365"/>
    <mergeCell ref="H366:K366"/>
    <mergeCell ref="H369:K369"/>
    <mergeCell ref="AX369:BA369"/>
  </mergeCells>
  <phoneticPr fontId="1"/>
  <dataValidations count="1">
    <dataValidation imeMode="off" allowBlank="1" showInputMessage="1" showErrorMessage="1" sqref="BY385:CM387" xr:uid="{23D50C8B-3ABA-4CB1-9FFC-319833E333DE}"/>
  </dataValidations>
  <pageMargins left="0.7" right="0.7" top="0.75" bottom="0.75" header="0.3" footer="0.3"/>
  <pageSetup paperSize="9" scale="91" orientation="portrait" r:id="rId1"/>
  <rowBreaks count="11" manualBreakCount="11">
    <brk id="37" max="94" man="1"/>
    <brk id="78" max="94" man="1"/>
    <brk id="109" max="94" man="1"/>
    <brk id="147" max="94" man="1"/>
    <brk id="190" max="94" man="1"/>
    <brk id="209" max="94" man="1"/>
    <brk id="272" max="94" man="1"/>
    <brk id="306" max="94" man="1"/>
    <brk id="335" max="94" man="1"/>
    <brk id="375" max="94" man="1"/>
    <brk id="412" max="94" man="1"/>
  </rowBreaks>
  <extLst>
    <ext xmlns:x14="http://schemas.microsoft.com/office/spreadsheetml/2009/9/main" uri="{CCE6A557-97BC-4b89-ADB6-D9C93CAAB3DF}">
      <x14:dataValidations xmlns:xm="http://schemas.microsoft.com/office/excel/2006/main" count="3">
        <x14:dataValidation type="list" allowBlank="1" showInputMessage="1" showErrorMessage="1" xr:uid="{13125208-315A-4817-94FC-E9B3D7D96FBF}">
          <x14:formula1>
            <xm:f>選択!$B$2:$B$48</xm:f>
          </x14:formula1>
          <xm:sqref>M16:Y16</xm:sqref>
        </x14:dataValidation>
        <x14:dataValidation type="list" allowBlank="1" showInputMessage="1" showErrorMessage="1" xr:uid="{49E116B8-E77B-498F-B024-8E63B95C6BBE}">
          <x14:formula1>
            <xm:f>選択!$D$2:$D$3</xm:f>
          </x14:formula1>
          <xm:sqref>H23:K26 AW23:AZ25 H28:K37 AW28:AZ37 H54:K54 AW54:AZ54 H65:K65 AX65:BA65 H80:K80 AX80:BA80 CV85:CY85 H93:K93 AW93:AZ93 H99:K99 AX99:BA99 H113:K114 H123:K128 H130:K130 AX130:BA130 H136:K136 AX136:BA136 H143:K143 AX143:BA143 H151:K153 H155:K155 AX155:BA155 H158:K158 AX158:BA158 H167:K174 H176:K181 AX189:BA189 H189:K190 H193:K193 AX193:BA193 G196:J198 AX207:BA207 H207:K208 AX218:BA218 H218:K219 AX223:BA224 AX227:BA227 H230:K230 AX230:BA230 H227:K228 H235:K235 AX235:BA235 H237:K239 H244:K244 AX242:BA243 H232:K233 AX246:BA246 H250:K251 AX262:BA262 H262:K263 H268:K268 AX268:BA268 H254:K255 AX250:BA250 H271:K272 AX271:BA271 AX275:BA275 H275:K276 H279:K281 AX289:BA289 H289:K290 AX286:BA286 AX293:BA294 AX301:BA301 H301:K302 H309:K310 H313:K315 AX317:BA317 H317:K318 H321:K322 AX309:BA309 BL327 AX332:BA332 H332:K333 H68:K69 BT69:BW69 AX68:BA68 BX72:BY73 H71:K74 AX71:BA73 H76:K78 H83:K85 BI84:BL85 AW87:AZ89 H87:K90 H96:K97 CB102:CE103 BN103:BQ103 H101:K104 CB107:CE108 BN108:BQ108 H106:K109 H118:K121 AX167:AX173 AX118:BA120 AX113:BA114 AX106:BA108 AX101:BA103 AX96:BA97 AX76:BA77 AX184:BA186 H184:K187 AX196:BA198 AF202:AI202 AX201:BA203 H201:K203 AX205:BA205 H205:K205 H223:K225 AX237:BA239 H242:K242 H243 AO255:AR255 AX254:BA254 AX257:BA260 H257:K260 H265:K266 AX265:BA266 AX279:BA281 H283:K284 H286:K287 AX283:BA284 H293:K294 AX296:BA297 H296:K298 AX304:BA305 H304:K306 AO314:AR315 AX313:BA314 H325:K327 BV326:BY326 AX325:BA327 AX321:BA321 AX329:BA330 H329:K330 AX403:BA409 H403:K409 AX232:BA233 H246:K247 AX339:BA339 H339:K340 AX343:BA343 H343:K344 AX346:BA347 H346:K348 AX350:BA350 H350:K351 AX353:BA353 H353:K354 AX357:BA357 H357:K358 BL364:BL365 H360:K360 AX360:BA360 BV363:BY363 AX362:BA365 H362:K366 H369:K371 AX369:BA369 AX176:BA176 AW177 AX180:BA180 AX178:BA178 AW179</xm:sqref>
        </x14:dataValidation>
        <x14:dataValidation type="list" allowBlank="1" showInputMessage="1" showErrorMessage="1" xr:uid="{BCE0D341-D76A-451B-A74A-626D2B81AEF0}">
          <x14:formula1>
            <xm:f>選択!$F$2:$F$5</xm:f>
          </x14:formula1>
          <xm:sqref>M18:Y18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73D68D-9AB5-49FD-A6C3-19A57A1D08B6}">
  <dimension ref="A1:F48"/>
  <sheetViews>
    <sheetView workbookViewId="0">
      <selection activeCell="F6" sqref="F6"/>
    </sheetView>
  </sheetViews>
  <sheetFormatPr defaultRowHeight="18"/>
  <sheetData>
    <row r="1" spans="1:6">
      <c r="A1" t="s">
        <v>16</v>
      </c>
    </row>
    <row r="2" spans="1:6">
      <c r="A2">
        <v>1</v>
      </c>
      <c r="B2" t="s">
        <v>17</v>
      </c>
      <c r="D2" t="s">
        <v>69</v>
      </c>
      <c r="F2" t="s">
        <v>560</v>
      </c>
    </row>
    <row r="3" spans="1:6">
      <c r="A3">
        <v>2</v>
      </c>
      <c r="B3" t="s">
        <v>18</v>
      </c>
      <c r="F3" t="s">
        <v>561</v>
      </c>
    </row>
    <row r="4" spans="1:6">
      <c r="A4">
        <v>3</v>
      </c>
      <c r="B4" t="s">
        <v>19</v>
      </c>
      <c r="F4" t="s">
        <v>562</v>
      </c>
    </row>
    <row r="5" spans="1:6">
      <c r="A5">
        <v>4</v>
      </c>
      <c r="B5" t="s">
        <v>20</v>
      </c>
      <c r="F5" t="s">
        <v>563</v>
      </c>
    </row>
    <row r="6" spans="1:6">
      <c r="A6">
        <v>5</v>
      </c>
      <c r="B6" t="s">
        <v>21</v>
      </c>
    </row>
    <row r="7" spans="1:6">
      <c r="A7">
        <v>6</v>
      </c>
      <c r="B7" t="s">
        <v>22</v>
      </c>
    </row>
    <row r="8" spans="1:6">
      <c r="A8">
        <v>7</v>
      </c>
      <c r="B8" t="s">
        <v>23</v>
      </c>
    </row>
    <row r="9" spans="1:6">
      <c r="A9">
        <v>8</v>
      </c>
      <c r="B9" t="s">
        <v>24</v>
      </c>
    </row>
    <row r="10" spans="1:6">
      <c r="A10">
        <v>9</v>
      </c>
      <c r="B10" t="s">
        <v>25</v>
      </c>
    </row>
    <row r="11" spans="1:6">
      <c r="A11">
        <v>10</v>
      </c>
      <c r="B11" t="s">
        <v>26</v>
      </c>
    </row>
    <row r="12" spans="1:6">
      <c r="A12">
        <v>11</v>
      </c>
      <c r="B12" t="s">
        <v>27</v>
      </c>
    </row>
    <row r="13" spans="1:6">
      <c r="A13">
        <v>12</v>
      </c>
      <c r="B13" t="s">
        <v>28</v>
      </c>
    </row>
    <row r="14" spans="1:6">
      <c r="A14">
        <v>13</v>
      </c>
      <c r="B14" t="s">
        <v>29</v>
      </c>
    </row>
    <row r="15" spans="1:6">
      <c r="A15">
        <v>14</v>
      </c>
      <c r="B15" t="s">
        <v>30</v>
      </c>
    </row>
    <row r="16" spans="1:6">
      <c r="A16">
        <v>15</v>
      </c>
      <c r="B16" t="s">
        <v>31</v>
      </c>
    </row>
    <row r="17" spans="1:2">
      <c r="A17">
        <v>16</v>
      </c>
      <c r="B17" t="s">
        <v>32</v>
      </c>
    </row>
    <row r="18" spans="1:2">
      <c r="A18">
        <v>17</v>
      </c>
      <c r="B18" t="s">
        <v>33</v>
      </c>
    </row>
    <row r="19" spans="1:2">
      <c r="A19">
        <v>18</v>
      </c>
      <c r="B19" t="s">
        <v>34</v>
      </c>
    </row>
    <row r="20" spans="1:2">
      <c r="A20">
        <v>19</v>
      </c>
      <c r="B20" t="s">
        <v>35</v>
      </c>
    </row>
    <row r="21" spans="1:2">
      <c r="A21">
        <v>20</v>
      </c>
      <c r="B21" t="s">
        <v>36</v>
      </c>
    </row>
    <row r="22" spans="1:2">
      <c r="A22">
        <v>21</v>
      </c>
      <c r="B22" t="s">
        <v>37</v>
      </c>
    </row>
    <row r="23" spans="1:2">
      <c r="A23">
        <v>22</v>
      </c>
      <c r="B23" t="s">
        <v>38</v>
      </c>
    </row>
    <row r="24" spans="1:2">
      <c r="A24">
        <v>23</v>
      </c>
      <c r="B24" t="s">
        <v>39</v>
      </c>
    </row>
    <row r="25" spans="1:2">
      <c r="A25">
        <v>24</v>
      </c>
      <c r="B25" t="s">
        <v>40</v>
      </c>
    </row>
    <row r="26" spans="1:2">
      <c r="A26">
        <v>25</v>
      </c>
      <c r="B26" t="s">
        <v>41</v>
      </c>
    </row>
    <row r="27" spans="1:2">
      <c r="A27">
        <v>26</v>
      </c>
      <c r="B27" t="s">
        <v>42</v>
      </c>
    </row>
    <row r="28" spans="1:2">
      <c r="A28">
        <v>27</v>
      </c>
      <c r="B28" t="s">
        <v>43</v>
      </c>
    </row>
    <row r="29" spans="1:2">
      <c r="A29">
        <v>28</v>
      </c>
      <c r="B29" t="s">
        <v>44</v>
      </c>
    </row>
    <row r="30" spans="1:2">
      <c r="A30">
        <v>29</v>
      </c>
      <c r="B30" t="s">
        <v>45</v>
      </c>
    </row>
    <row r="31" spans="1:2">
      <c r="A31">
        <v>30</v>
      </c>
      <c r="B31" t="s">
        <v>46</v>
      </c>
    </row>
    <row r="32" spans="1:2">
      <c r="A32">
        <v>31</v>
      </c>
      <c r="B32" t="s">
        <v>47</v>
      </c>
    </row>
    <row r="33" spans="1:2">
      <c r="A33">
        <v>32</v>
      </c>
      <c r="B33" t="s">
        <v>48</v>
      </c>
    </row>
    <row r="34" spans="1:2">
      <c r="A34">
        <v>33</v>
      </c>
      <c r="B34" t="s">
        <v>49</v>
      </c>
    </row>
    <row r="35" spans="1:2">
      <c r="A35">
        <v>34</v>
      </c>
      <c r="B35" t="s">
        <v>50</v>
      </c>
    </row>
    <row r="36" spans="1:2">
      <c r="A36">
        <v>35</v>
      </c>
      <c r="B36" t="s">
        <v>51</v>
      </c>
    </row>
    <row r="37" spans="1:2">
      <c r="A37">
        <v>36</v>
      </c>
      <c r="B37" t="s">
        <v>52</v>
      </c>
    </row>
    <row r="38" spans="1:2">
      <c r="A38">
        <v>37</v>
      </c>
      <c r="B38" t="s">
        <v>53</v>
      </c>
    </row>
    <row r="39" spans="1:2">
      <c r="A39">
        <v>38</v>
      </c>
      <c r="B39" t="s">
        <v>54</v>
      </c>
    </row>
    <row r="40" spans="1:2">
      <c r="A40">
        <v>39</v>
      </c>
      <c r="B40" t="s">
        <v>55</v>
      </c>
    </row>
    <row r="41" spans="1:2">
      <c r="A41">
        <v>40</v>
      </c>
      <c r="B41" t="s">
        <v>56</v>
      </c>
    </row>
    <row r="42" spans="1:2">
      <c r="A42">
        <v>41</v>
      </c>
      <c r="B42" t="s">
        <v>57</v>
      </c>
    </row>
    <row r="43" spans="1:2">
      <c r="A43">
        <v>42</v>
      </c>
      <c r="B43" t="s">
        <v>58</v>
      </c>
    </row>
    <row r="44" spans="1:2">
      <c r="A44">
        <v>43</v>
      </c>
      <c r="B44" t="s">
        <v>59</v>
      </c>
    </row>
    <row r="45" spans="1:2">
      <c r="A45">
        <v>44</v>
      </c>
      <c r="B45" t="s">
        <v>60</v>
      </c>
    </row>
    <row r="46" spans="1:2">
      <c r="A46">
        <v>45</v>
      </c>
      <c r="B46" t="s">
        <v>61</v>
      </c>
    </row>
    <row r="47" spans="1:2">
      <c r="A47">
        <v>46</v>
      </c>
      <c r="B47" t="s">
        <v>62</v>
      </c>
    </row>
    <row r="48" spans="1:2">
      <c r="A48">
        <v>47</v>
      </c>
      <c r="B48" t="s">
        <v>63</v>
      </c>
    </row>
  </sheetData>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D8DAF3-7296-4970-8217-FC4D58ACFE1E}">
  <dimension ref="A1:NB5"/>
  <sheetViews>
    <sheetView topLeftCell="DO1" workbookViewId="0">
      <selection activeCell="FD5" sqref="FD5"/>
    </sheetView>
  </sheetViews>
  <sheetFormatPr defaultRowHeight="18"/>
  <cols>
    <col min="5" max="11" width="3.33203125" customWidth="1"/>
    <col min="12" max="27" width="2.83203125" customWidth="1"/>
    <col min="28" max="32" width="3.33203125" customWidth="1"/>
    <col min="35" max="36" width="4.5" customWidth="1"/>
    <col min="43" max="51" width="4.33203125" customWidth="1"/>
    <col min="52" max="53" width="3.58203125" customWidth="1"/>
    <col min="54" max="56" width="2.5" customWidth="1"/>
    <col min="57" max="63" width="2.58203125" customWidth="1"/>
    <col min="64" max="68" width="2" customWidth="1"/>
    <col min="69" max="70" width="2.75" customWidth="1"/>
    <col min="71" max="80" width="3.33203125" customWidth="1"/>
    <col min="81" max="82" width="3.75" customWidth="1"/>
    <col min="83" max="86" width="3.08203125" customWidth="1"/>
    <col min="87" max="88" width="4.08203125" customWidth="1"/>
    <col min="89" max="102" width="2.58203125" customWidth="1"/>
    <col min="103" max="106" width="2.83203125" customWidth="1"/>
    <col min="107" max="113" width="4.08203125" customWidth="1"/>
    <col min="114" max="119" width="3.58203125" customWidth="1"/>
    <col min="120" max="121" width="3" customWidth="1"/>
    <col min="122" max="128" width="3.58203125" customWidth="1"/>
    <col min="129" max="131" width="3.33203125" customWidth="1"/>
    <col min="132" max="136" width="2.5" customWidth="1"/>
    <col min="137" max="151" width="3.83203125" customWidth="1"/>
    <col min="152" max="165" width="3.75" customWidth="1"/>
    <col min="166" max="168" width="3" customWidth="1"/>
    <col min="169" max="182" width="2.33203125" customWidth="1"/>
    <col min="183" max="187" width="2.83203125" customWidth="1"/>
    <col min="188" max="213" width="3.25" customWidth="1"/>
    <col min="214" max="247" width="2.08203125" customWidth="1"/>
    <col min="248" max="256" width="2.83203125" customWidth="1"/>
    <col min="257" max="283" width="2.75" customWidth="1"/>
    <col min="295" max="295" width="2.33203125" customWidth="1"/>
    <col min="296" max="307" width="3.33203125" customWidth="1"/>
    <col min="308" max="310" width="2.33203125" customWidth="1"/>
    <col min="311" max="366" width="2.58203125" customWidth="1"/>
  </cols>
  <sheetData>
    <row r="1" spans="1:366">
      <c r="E1" t="s">
        <v>383</v>
      </c>
      <c r="EG1" t="s">
        <v>471</v>
      </c>
      <c r="GF1" t="s">
        <v>475</v>
      </c>
      <c r="KY1" t="s">
        <v>492</v>
      </c>
      <c r="MI1" t="s">
        <v>501</v>
      </c>
      <c r="ML1" t="s">
        <v>505</v>
      </c>
      <c r="NB1" t="s">
        <v>506</v>
      </c>
    </row>
    <row r="2" spans="1:366">
      <c r="E2" t="s">
        <v>384</v>
      </c>
      <c r="EG2" t="s">
        <v>472</v>
      </c>
      <c r="GF2" t="s">
        <v>237</v>
      </c>
      <c r="HN2" t="s">
        <v>276</v>
      </c>
      <c r="IN2" t="s">
        <v>297</v>
      </c>
      <c r="JX2" t="s">
        <v>323</v>
      </c>
      <c r="KI2" t="s">
        <v>334</v>
      </c>
      <c r="KY2" t="s">
        <v>420</v>
      </c>
      <c r="LQ2" t="s">
        <v>432</v>
      </c>
      <c r="ML2" t="s">
        <v>361</v>
      </c>
      <c r="NA2" t="s">
        <v>375</v>
      </c>
    </row>
    <row r="3" spans="1:366">
      <c r="E3" s="2" t="s">
        <v>5</v>
      </c>
      <c r="L3" s="2" t="s">
        <v>6</v>
      </c>
      <c r="AB3" s="2" t="s">
        <v>401</v>
      </c>
      <c r="AG3" s="2" t="s">
        <v>405</v>
      </c>
      <c r="AH3" s="2" t="s">
        <v>406</v>
      </c>
      <c r="AI3" s="2" t="s">
        <v>407</v>
      </c>
      <c r="AK3" s="2" t="s">
        <v>408</v>
      </c>
      <c r="AQ3" s="2" t="s">
        <v>409</v>
      </c>
      <c r="AZ3" s="2" t="s">
        <v>410</v>
      </c>
      <c r="BB3" s="2" t="s">
        <v>411</v>
      </c>
      <c r="BE3" s="2" t="s">
        <v>412</v>
      </c>
      <c r="BL3" s="2" t="s">
        <v>413</v>
      </c>
      <c r="BQ3" s="2" t="s">
        <v>414</v>
      </c>
      <c r="BS3" s="2" t="s">
        <v>415</v>
      </c>
      <c r="BV3" s="2" t="s">
        <v>416</v>
      </c>
      <c r="CC3" t="s">
        <v>453</v>
      </c>
      <c r="CE3" t="s">
        <v>454</v>
      </c>
      <c r="CI3" t="s">
        <v>455</v>
      </c>
      <c r="CK3" t="s">
        <v>456</v>
      </c>
      <c r="CR3" t="s">
        <v>457</v>
      </c>
      <c r="CY3" t="s">
        <v>458</v>
      </c>
      <c r="DC3" t="s">
        <v>459</v>
      </c>
      <c r="DJ3" t="s">
        <v>460</v>
      </c>
      <c r="DP3" t="s">
        <v>461</v>
      </c>
      <c r="DR3" t="s">
        <v>462</v>
      </c>
      <c r="DS3" t="s">
        <v>463</v>
      </c>
      <c r="DU3" t="s">
        <v>464</v>
      </c>
      <c r="DV3" t="s">
        <v>465</v>
      </c>
      <c r="DX3" t="s">
        <v>466</v>
      </c>
      <c r="DY3" t="s">
        <v>467</v>
      </c>
      <c r="EB3" t="s">
        <v>468</v>
      </c>
      <c r="ED3" t="s">
        <v>469</v>
      </c>
      <c r="EF3" t="s">
        <v>470</v>
      </c>
      <c r="EG3" s="2" t="s">
        <v>5</v>
      </c>
      <c r="EV3" s="2" t="s">
        <v>6</v>
      </c>
      <c r="FC3" t="s">
        <v>401</v>
      </c>
      <c r="FJ3" t="s">
        <v>405</v>
      </c>
      <c r="FM3" t="s">
        <v>407</v>
      </c>
      <c r="FO3" t="s">
        <v>408</v>
      </c>
      <c r="FU3" t="s">
        <v>473</v>
      </c>
      <c r="GA3" t="s">
        <v>474</v>
      </c>
      <c r="GF3" s="2" t="s">
        <v>5</v>
      </c>
      <c r="GI3" s="2" t="s">
        <v>476</v>
      </c>
      <c r="GN3" s="2" t="s">
        <v>477</v>
      </c>
      <c r="GQ3" s="2" t="s">
        <v>478</v>
      </c>
      <c r="GT3" s="2" t="s">
        <v>479</v>
      </c>
      <c r="GX3" s="2" t="s">
        <v>480</v>
      </c>
      <c r="GZ3" s="2" t="s">
        <v>481</v>
      </c>
      <c r="HF3" s="2" t="s">
        <v>9</v>
      </c>
      <c r="HK3" s="2" t="s">
        <v>484</v>
      </c>
      <c r="HN3" s="2" t="s">
        <v>5</v>
      </c>
      <c r="HQ3" s="2" t="s">
        <v>476</v>
      </c>
      <c r="HT3" s="2" t="s">
        <v>477</v>
      </c>
      <c r="IB3" s="2" t="s">
        <v>478</v>
      </c>
      <c r="IE3" s="2" t="s">
        <v>479</v>
      </c>
      <c r="II3" s="2" t="s">
        <v>480</v>
      </c>
      <c r="IK3" s="2" t="s">
        <v>9</v>
      </c>
      <c r="IN3" s="2" t="s">
        <v>5</v>
      </c>
      <c r="IQ3" s="2" t="s">
        <v>476</v>
      </c>
      <c r="IW3" s="2" t="s">
        <v>477</v>
      </c>
      <c r="JD3" s="2" t="s">
        <v>486</v>
      </c>
      <c r="JG3" s="2" t="s">
        <v>487</v>
      </c>
      <c r="JK3" s="2" t="s">
        <v>488</v>
      </c>
      <c r="JP3" s="2" t="s">
        <v>489</v>
      </c>
      <c r="JS3" s="2" t="s">
        <v>490</v>
      </c>
      <c r="JX3" s="2" t="s">
        <v>491</v>
      </c>
      <c r="KA3" s="2" t="s">
        <v>476</v>
      </c>
      <c r="KF3" s="2" t="s">
        <v>477</v>
      </c>
      <c r="KI3" s="2" t="s">
        <v>491</v>
      </c>
      <c r="KL3" s="2" t="s">
        <v>476</v>
      </c>
      <c r="KR3" s="2" t="s">
        <v>477</v>
      </c>
      <c r="KV3" s="2" t="s">
        <v>478</v>
      </c>
      <c r="KY3" s="2" t="s">
        <v>491</v>
      </c>
      <c r="LB3" s="2" t="s">
        <v>493</v>
      </c>
      <c r="LE3" s="2" t="s">
        <v>494</v>
      </c>
      <c r="LK3" s="2" t="s">
        <v>9</v>
      </c>
      <c r="LN3" s="2" t="s">
        <v>10</v>
      </c>
      <c r="LQ3" s="2" t="s">
        <v>5</v>
      </c>
      <c r="LT3" s="2" t="s">
        <v>6</v>
      </c>
      <c r="LV3" s="2" t="s">
        <v>9</v>
      </c>
      <c r="ME3" s="2" t="s">
        <v>498</v>
      </c>
      <c r="MH3" s="2" t="s">
        <v>499</v>
      </c>
      <c r="ML3" s="2" t="s">
        <v>5</v>
      </c>
      <c r="MZ3" s="2" t="s">
        <v>6</v>
      </c>
      <c r="NA3" s="2" t="s">
        <v>5</v>
      </c>
    </row>
    <row r="4" spans="1:366">
      <c r="A4" s="17" t="s">
        <v>16</v>
      </c>
      <c r="B4" s="17" t="s">
        <v>417</v>
      </c>
      <c r="C4" s="17" t="s">
        <v>559</v>
      </c>
      <c r="D4" s="17" t="s">
        <v>65</v>
      </c>
      <c r="E4" t="s">
        <v>385</v>
      </c>
      <c r="F4" t="s">
        <v>386</v>
      </c>
      <c r="G4" t="s">
        <v>387</v>
      </c>
      <c r="H4" t="s">
        <v>388</v>
      </c>
      <c r="I4" t="s">
        <v>389</v>
      </c>
      <c r="J4" t="s">
        <v>390</v>
      </c>
      <c r="K4" t="s">
        <v>391</v>
      </c>
      <c r="L4" s="17" t="s">
        <v>385</v>
      </c>
      <c r="M4" s="17" t="s">
        <v>386</v>
      </c>
      <c r="N4" s="17" t="s">
        <v>387</v>
      </c>
      <c r="O4" s="17" t="s">
        <v>388</v>
      </c>
      <c r="P4" s="17" t="s">
        <v>389</v>
      </c>
      <c r="Q4" s="17" t="s">
        <v>390</v>
      </c>
      <c r="R4" s="17" t="s">
        <v>391</v>
      </c>
      <c r="S4" s="17" t="s">
        <v>392</v>
      </c>
      <c r="T4" s="17" t="s">
        <v>393</v>
      </c>
      <c r="U4" s="17" t="s">
        <v>394</v>
      </c>
      <c r="V4" s="17" t="s">
        <v>395</v>
      </c>
      <c r="W4" s="17" t="s">
        <v>396</v>
      </c>
      <c r="X4" s="17" t="s">
        <v>397</v>
      </c>
      <c r="Y4" s="17" t="s">
        <v>398</v>
      </c>
      <c r="Z4" s="17" t="s">
        <v>399</v>
      </c>
      <c r="AA4" s="17" t="s">
        <v>400</v>
      </c>
      <c r="AB4" t="s">
        <v>94</v>
      </c>
      <c r="AC4" t="s">
        <v>95</v>
      </c>
      <c r="AD4" t="s">
        <v>94</v>
      </c>
      <c r="AE4" t="s">
        <v>404</v>
      </c>
      <c r="AF4" t="s">
        <v>403</v>
      </c>
      <c r="AG4" s="17"/>
      <c r="AI4" s="17" t="s">
        <v>385</v>
      </c>
      <c r="AJ4" s="17" t="s">
        <v>386</v>
      </c>
      <c r="AK4" t="s">
        <v>105</v>
      </c>
      <c r="AL4" t="s">
        <v>106</v>
      </c>
      <c r="AM4" t="s">
        <v>107</v>
      </c>
      <c r="AN4" t="s">
        <v>108</v>
      </c>
      <c r="AO4" t="s">
        <v>109</v>
      </c>
      <c r="AP4" t="s">
        <v>110</v>
      </c>
      <c r="AQ4" s="17" t="s">
        <v>111</v>
      </c>
      <c r="AR4" s="17" t="s">
        <v>112</v>
      </c>
      <c r="AS4" s="17" t="s">
        <v>113</v>
      </c>
      <c r="AT4" s="17" t="s">
        <v>114</v>
      </c>
      <c r="AU4" s="17" t="s">
        <v>115</v>
      </c>
      <c r="AV4" s="17" t="s">
        <v>116</v>
      </c>
      <c r="AW4" s="17" t="s">
        <v>117</v>
      </c>
      <c r="AX4" s="17" t="s">
        <v>118</v>
      </c>
      <c r="AY4" s="17" t="s">
        <v>119</v>
      </c>
      <c r="AZ4" t="s">
        <v>385</v>
      </c>
      <c r="BA4" t="s">
        <v>386</v>
      </c>
      <c r="BB4" s="17" t="s">
        <v>385</v>
      </c>
      <c r="BC4" s="17" t="s">
        <v>386</v>
      </c>
      <c r="BD4" s="17" t="s">
        <v>387</v>
      </c>
      <c r="BE4" t="s">
        <v>385</v>
      </c>
      <c r="BF4" t="s">
        <v>386</v>
      </c>
      <c r="BG4" t="s">
        <v>387</v>
      </c>
      <c r="BH4" t="s">
        <v>388</v>
      </c>
      <c r="BI4" t="s">
        <v>389</v>
      </c>
      <c r="BJ4" t="s">
        <v>390</v>
      </c>
      <c r="BK4" t="s">
        <v>391</v>
      </c>
      <c r="BL4" s="17" t="s">
        <v>385</v>
      </c>
      <c r="BM4" s="17" t="s">
        <v>386</v>
      </c>
      <c r="BN4" s="17" t="s">
        <v>387</v>
      </c>
      <c r="BO4" s="17" t="s">
        <v>388</v>
      </c>
      <c r="BP4" s="17" t="s">
        <v>389</v>
      </c>
      <c r="BQ4" t="s">
        <v>385</v>
      </c>
      <c r="BR4" t="s">
        <v>386</v>
      </c>
      <c r="BS4" s="17" t="s">
        <v>385</v>
      </c>
      <c r="BT4" s="17" t="s">
        <v>386</v>
      </c>
      <c r="BU4" s="17" t="s">
        <v>387</v>
      </c>
      <c r="BV4" t="s">
        <v>385</v>
      </c>
      <c r="BW4" t="s">
        <v>386</v>
      </c>
      <c r="BX4" t="s">
        <v>387</v>
      </c>
      <c r="BY4" t="s">
        <v>388</v>
      </c>
      <c r="BZ4" t="s">
        <v>389</v>
      </c>
      <c r="CA4" t="s">
        <v>390</v>
      </c>
      <c r="CB4" t="s">
        <v>391</v>
      </c>
      <c r="CC4" s="17" t="s">
        <v>385</v>
      </c>
      <c r="CD4" s="17" t="s">
        <v>386</v>
      </c>
      <c r="CE4" t="s">
        <v>385</v>
      </c>
      <c r="CF4" t="s">
        <v>386</v>
      </c>
      <c r="CG4" t="s">
        <v>387</v>
      </c>
      <c r="CH4" t="s">
        <v>388</v>
      </c>
      <c r="CI4" s="17" t="s">
        <v>385</v>
      </c>
      <c r="CJ4" s="17" t="s">
        <v>386</v>
      </c>
      <c r="CK4" t="s">
        <v>385</v>
      </c>
      <c r="CL4" t="s">
        <v>386</v>
      </c>
      <c r="CM4" t="s">
        <v>387</v>
      </c>
      <c r="CN4" t="s">
        <v>388</v>
      </c>
      <c r="CO4" t="s">
        <v>389</v>
      </c>
      <c r="CP4" t="s">
        <v>390</v>
      </c>
      <c r="CQ4" t="s">
        <v>391</v>
      </c>
      <c r="CR4" s="17" t="s">
        <v>385</v>
      </c>
      <c r="CS4" s="17" t="s">
        <v>386</v>
      </c>
      <c r="CT4" s="17" t="s">
        <v>387</v>
      </c>
      <c r="CU4" s="17" t="s">
        <v>388</v>
      </c>
      <c r="CV4" s="17" t="s">
        <v>389</v>
      </c>
      <c r="CW4" s="17" t="s">
        <v>390</v>
      </c>
      <c r="CX4" s="17" t="s">
        <v>391</v>
      </c>
      <c r="CY4" t="s">
        <v>385</v>
      </c>
      <c r="CZ4" t="s">
        <v>386</v>
      </c>
      <c r="DA4" t="s">
        <v>387</v>
      </c>
      <c r="DB4" t="s">
        <v>388</v>
      </c>
      <c r="DC4" s="17" t="s">
        <v>385</v>
      </c>
      <c r="DD4" s="17" t="s">
        <v>386</v>
      </c>
      <c r="DE4" s="17" t="s">
        <v>387</v>
      </c>
      <c r="DF4" s="17" t="s">
        <v>388</v>
      </c>
      <c r="DG4" s="17" t="s">
        <v>389</v>
      </c>
      <c r="DH4" s="17" t="s">
        <v>390</v>
      </c>
      <c r="DI4" s="17" t="s">
        <v>391</v>
      </c>
      <c r="DJ4" t="s">
        <v>385</v>
      </c>
      <c r="DK4" t="s">
        <v>386</v>
      </c>
      <c r="DL4" t="s">
        <v>387</v>
      </c>
      <c r="DM4" t="s">
        <v>388</v>
      </c>
      <c r="DN4" t="s">
        <v>389</v>
      </c>
      <c r="DO4" t="s">
        <v>390</v>
      </c>
      <c r="DP4" s="17" t="s">
        <v>385</v>
      </c>
      <c r="DQ4" s="17" t="s">
        <v>386</v>
      </c>
      <c r="DS4" s="17" t="s">
        <v>385</v>
      </c>
      <c r="DT4" s="17" t="s">
        <v>386</v>
      </c>
      <c r="DV4" s="17" t="s">
        <v>385</v>
      </c>
      <c r="DW4" s="17" t="s">
        <v>386</v>
      </c>
      <c r="DY4" t="s">
        <v>385</v>
      </c>
      <c r="DZ4" t="s">
        <v>386</v>
      </c>
      <c r="EA4" t="s">
        <v>387</v>
      </c>
      <c r="EB4" s="17" t="s">
        <v>385</v>
      </c>
      <c r="EC4" s="17" t="s">
        <v>386</v>
      </c>
      <c r="ED4" t="s">
        <v>385</v>
      </c>
      <c r="EE4" t="s">
        <v>386</v>
      </c>
      <c r="EF4" s="17"/>
      <c r="EG4" s="17" t="s">
        <v>385</v>
      </c>
      <c r="EH4" s="17" t="s">
        <v>386</v>
      </c>
      <c r="EI4" s="17" t="s">
        <v>387</v>
      </c>
      <c r="EJ4" s="17" t="s">
        <v>388</v>
      </c>
      <c r="EK4" s="17" t="s">
        <v>389</v>
      </c>
      <c r="EL4" s="17" t="s">
        <v>390</v>
      </c>
      <c r="EM4" s="17" t="s">
        <v>391</v>
      </c>
      <c r="EN4" s="17" t="s">
        <v>392</v>
      </c>
      <c r="EO4" s="17" t="s">
        <v>393</v>
      </c>
      <c r="EP4" s="17" t="s">
        <v>394</v>
      </c>
      <c r="EQ4" s="17" t="s">
        <v>395</v>
      </c>
      <c r="ER4" s="17" t="s">
        <v>396</v>
      </c>
      <c r="ES4" s="17" t="s">
        <v>397</v>
      </c>
      <c r="ET4" s="17" t="s">
        <v>398</v>
      </c>
      <c r="EU4" s="17" t="s">
        <v>399</v>
      </c>
      <c r="EV4" t="s">
        <v>385</v>
      </c>
      <c r="EW4" t="s">
        <v>386</v>
      </c>
      <c r="EX4" t="s">
        <v>387</v>
      </c>
      <c r="EY4" t="s">
        <v>388</v>
      </c>
      <c r="EZ4" t="s">
        <v>389</v>
      </c>
      <c r="FA4" t="s">
        <v>390</v>
      </c>
      <c r="FB4" t="s">
        <v>391</v>
      </c>
      <c r="FC4" s="17" t="s">
        <v>385</v>
      </c>
      <c r="FD4" s="17" t="s">
        <v>386</v>
      </c>
      <c r="FE4" s="17" t="s">
        <v>387</v>
      </c>
      <c r="FF4" s="17" t="s">
        <v>388</v>
      </c>
      <c r="FG4" s="17" t="s">
        <v>389</v>
      </c>
      <c r="FH4" s="17" t="s">
        <v>390</v>
      </c>
      <c r="FI4" s="17" t="s">
        <v>391</v>
      </c>
      <c r="FJ4" t="s">
        <v>385</v>
      </c>
      <c r="FK4" t="s">
        <v>386</v>
      </c>
      <c r="FL4" t="s">
        <v>387</v>
      </c>
      <c r="FM4" s="17" t="s">
        <v>385</v>
      </c>
      <c r="FN4" s="17" t="s">
        <v>386</v>
      </c>
      <c r="FO4" t="s">
        <v>385</v>
      </c>
      <c r="FP4" t="s">
        <v>386</v>
      </c>
      <c r="FQ4" t="s">
        <v>387</v>
      </c>
      <c r="FR4" t="s">
        <v>388</v>
      </c>
      <c r="FS4" t="s">
        <v>389</v>
      </c>
      <c r="FT4" t="s">
        <v>390</v>
      </c>
      <c r="FU4" s="17" t="s">
        <v>385</v>
      </c>
      <c r="FV4" s="17" t="s">
        <v>386</v>
      </c>
      <c r="FW4" s="17" t="s">
        <v>387</v>
      </c>
      <c r="FX4" s="17" t="s">
        <v>388</v>
      </c>
      <c r="FY4" s="17" t="s">
        <v>389</v>
      </c>
      <c r="FZ4" s="17" t="s">
        <v>390</v>
      </c>
      <c r="GA4" t="s">
        <v>385</v>
      </c>
      <c r="GB4" t="s">
        <v>386</v>
      </c>
      <c r="GC4" t="s">
        <v>387</v>
      </c>
      <c r="GD4" t="s">
        <v>388</v>
      </c>
      <c r="GE4" t="s">
        <v>389</v>
      </c>
      <c r="GF4" s="17" t="s">
        <v>385</v>
      </c>
      <c r="GG4" s="17" t="s">
        <v>386</v>
      </c>
      <c r="GH4" s="17" t="s">
        <v>387</v>
      </c>
      <c r="GI4" t="s">
        <v>385</v>
      </c>
      <c r="GJ4" t="s">
        <v>386</v>
      </c>
      <c r="GK4" t="s">
        <v>387</v>
      </c>
      <c r="GL4" t="s">
        <v>388</v>
      </c>
      <c r="GM4" t="s">
        <v>389</v>
      </c>
      <c r="GN4" s="17" t="s">
        <v>385</v>
      </c>
      <c r="GO4" s="17" t="s">
        <v>386</v>
      </c>
      <c r="GP4" s="17" t="s">
        <v>387</v>
      </c>
      <c r="GQ4" t="s">
        <v>385</v>
      </c>
      <c r="GR4" t="s">
        <v>386</v>
      </c>
      <c r="GS4" t="s">
        <v>482</v>
      </c>
      <c r="GT4" s="17" t="s">
        <v>385</v>
      </c>
      <c r="GU4" s="17" t="s">
        <v>386</v>
      </c>
      <c r="GV4" s="17" t="s">
        <v>387</v>
      </c>
      <c r="GW4" s="17" t="s">
        <v>388</v>
      </c>
      <c r="GX4" t="s">
        <v>385</v>
      </c>
      <c r="GY4" t="s">
        <v>386</v>
      </c>
      <c r="GZ4" s="17" t="s">
        <v>385</v>
      </c>
      <c r="HA4" s="17" t="s">
        <v>386</v>
      </c>
      <c r="HB4" s="17" t="s">
        <v>387</v>
      </c>
      <c r="HC4" s="17" t="s">
        <v>388</v>
      </c>
      <c r="HD4" s="17" t="s">
        <v>389</v>
      </c>
      <c r="HE4" s="17" t="s">
        <v>390</v>
      </c>
      <c r="HF4" t="s">
        <v>385</v>
      </c>
      <c r="HG4" t="s">
        <v>386</v>
      </c>
      <c r="HH4" t="s">
        <v>387</v>
      </c>
      <c r="HI4" t="s">
        <v>485</v>
      </c>
      <c r="HJ4" t="s">
        <v>483</v>
      </c>
      <c r="HK4" s="17" t="s">
        <v>385</v>
      </c>
      <c r="HL4" s="17" t="s">
        <v>386</v>
      </c>
      <c r="HM4" s="17" t="s">
        <v>387</v>
      </c>
      <c r="HN4" t="s">
        <v>385</v>
      </c>
      <c r="HO4" t="s">
        <v>386</v>
      </c>
      <c r="HP4" t="s">
        <v>387</v>
      </c>
      <c r="HQ4" s="17" t="s">
        <v>385</v>
      </c>
      <c r="HR4" s="17" t="s">
        <v>386</v>
      </c>
      <c r="HS4" s="17" t="s">
        <v>387</v>
      </c>
      <c r="HT4" t="s">
        <v>385</v>
      </c>
      <c r="HU4" t="s">
        <v>386</v>
      </c>
      <c r="HV4" t="s">
        <v>387</v>
      </c>
      <c r="HW4" t="s">
        <v>388</v>
      </c>
      <c r="HX4" t="s">
        <v>389</v>
      </c>
      <c r="HY4" t="s">
        <v>390</v>
      </c>
      <c r="HZ4" t="s">
        <v>391</v>
      </c>
      <c r="IA4" t="s">
        <v>392</v>
      </c>
      <c r="IB4" s="17" t="s">
        <v>385</v>
      </c>
      <c r="IC4" s="17" t="s">
        <v>386</v>
      </c>
      <c r="ID4" s="17" t="s">
        <v>387</v>
      </c>
      <c r="IE4" t="s">
        <v>385</v>
      </c>
      <c r="IF4" t="s">
        <v>386</v>
      </c>
      <c r="IG4" t="s">
        <v>387</v>
      </c>
      <c r="IH4" t="s">
        <v>388</v>
      </c>
      <c r="II4" s="17" t="s">
        <v>385</v>
      </c>
      <c r="IJ4" s="17" t="s">
        <v>386</v>
      </c>
      <c r="IK4" t="s">
        <v>385</v>
      </c>
      <c r="IL4" t="s">
        <v>386</v>
      </c>
      <c r="IM4" t="s">
        <v>387</v>
      </c>
      <c r="IN4" s="17" t="s">
        <v>385</v>
      </c>
      <c r="IO4" s="17" t="s">
        <v>386</v>
      </c>
      <c r="IP4" s="17" t="s">
        <v>387</v>
      </c>
      <c r="IQ4" t="s">
        <v>385</v>
      </c>
      <c r="IR4" t="s">
        <v>386</v>
      </c>
      <c r="IS4" t="s">
        <v>387</v>
      </c>
      <c r="IT4" t="s">
        <v>388</v>
      </c>
      <c r="IU4" t="s">
        <v>389</v>
      </c>
      <c r="IV4" t="s">
        <v>390</v>
      </c>
      <c r="IW4" s="17" t="s">
        <v>385</v>
      </c>
      <c r="IX4" s="17" t="s">
        <v>386</v>
      </c>
      <c r="IY4" s="17" t="s">
        <v>387</v>
      </c>
      <c r="IZ4" s="17" t="s">
        <v>388</v>
      </c>
      <c r="JA4" s="17" t="s">
        <v>389</v>
      </c>
      <c r="JB4" s="17" t="s">
        <v>390</v>
      </c>
      <c r="JC4" s="17" t="s">
        <v>391</v>
      </c>
      <c r="JD4" t="s">
        <v>385</v>
      </c>
      <c r="JE4" t="s">
        <v>386</v>
      </c>
      <c r="JF4" t="s">
        <v>387</v>
      </c>
      <c r="JG4" s="17" t="s">
        <v>385</v>
      </c>
      <c r="JH4" s="17" t="s">
        <v>386</v>
      </c>
      <c r="JI4" s="17" t="s">
        <v>387</v>
      </c>
      <c r="JJ4" s="17" t="s">
        <v>388</v>
      </c>
      <c r="JK4" t="s">
        <v>385</v>
      </c>
      <c r="JL4" t="s">
        <v>386</v>
      </c>
      <c r="JM4" t="s">
        <v>387</v>
      </c>
      <c r="JN4" t="s">
        <v>388</v>
      </c>
      <c r="JO4" t="s">
        <v>389</v>
      </c>
      <c r="JP4" s="17" t="s">
        <v>385</v>
      </c>
      <c r="JQ4" s="17" t="s">
        <v>386</v>
      </c>
      <c r="JR4" s="17" t="s">
        <v>387</v>
      </c>
      <c r="JS4" t="s">
        <v>385</v>
      </c>
      <c r="JT4" t="s">
        <v>386</v>
      </c>
      <c r="JU4" t="s">
        <v>387</v>
      </c>
      <c r="JV4" t="s">
        <v>388</v>
      </c>
      <c r="JW4" t="s">
        <v>389</v>
      </c>
      <c r="JX4" s="17" t="s">
        <v>385</v>
      </c>
      <c r="JY4" s="17" t="s">
        <v>386</v>
      </c>
      <c r="JZ4" s="17" t="s">
        <v>387</v>
      </c>
      <c r="KA4" t="s">
        <v>385</v>
      </c>
      <c r="KB4" t="s">
        <v>386</v>
      </c>
      <c r="KC4" t="s">
        <v>387</v>
      </c>
      <c r="KD4" t="s">
        <v>388</v>
      </c>
      <c r="KE4" t="s">
        <v>389</v>
      </c>
      <c r="KF4" s="17" t="s">
        <v>385</v>
      </c>
      <c r="KG4" s="17" t="s">
        <v>386</v>
      </c>
      <c r="KH4" s="17" t="s">
        <v>387</v>
      </c>
      <c r="KI4" t="s">
        <v>385</v>
      </c>
      <c r="KJ4" t="s">
        <v>386</v>
      </c>
      <c r="KK4" t="s">
        <v>387</v>
      </c>
      <c r="KL4" s="17" t="s">
        <v>385</v>
      </c>
      <c r="KM4" s="17" t="s">
        <v>386</v>
      </c>
      <c r="KN4" s="17" t="s">
        <v>387</v>
      </c>
      <c r="KO4" s="17" t="s">
        <v>388</v>
      </c>
      <c r="KP4" s="17" t="s">
        <v>389</v>
      </c>
      <c r="KQ4" s="17" t="s">
        <v>390</v>
      </c>
      <c r="KR4" t="s">
        <v>385</v>
      </c>
      <c r="KS4" t="s">
        <v>386</v>
      </c>
      <c r="KT4" t="s">
        <v>387</v>
      </c>
      <c r="KU4" t="s">
        <v>388</v>
      </c>
      <c r="KV4" s="17" t="s">
        <v>385</v>
      </c>
      <c r="KW4" s="17" t="s">
        <v>386</v>
      </c>
      <c r="KX4" s="17" t="s">
        <v>387</v>
      </c>
      <c r="KY4" t="s">
        <v>385</v>
      </c>
      <c r="KZ4" t="s">
        <v>386</v>
      </c>
      <c r="LA4" t="s">
        <v>387</v>
      </c>
      <c r="LB4" s="17" t="s">
        <v>385</v>
      </c>
      <c r="LC4" s="17" t="s">
        <v>386</v>
      </c>
      <c r="LD4" s="17" t="s">
        <v>387</v>
      </c>
      <c r="LE4" t="s">
        <v>495</v>
      </c>
      <c r="LF4" t="s">
        <v>496</v>
      </c>
      <c r="LG4" t="s">
        <v>497</v>
      </c>
      <c r="LH4" t="s">
        <v>485</v>
      </c>
      <c r="LI4" t="s">
        <v>483</v>
      </c>
      <c r="LJ4" t="s">
        <v>500</v>
      </c>
      <c r="LK4" s="17" t="s">
        <v>495</v>
      </c>
      <c r="LL4" s="17" t="s">
        <v>496</v>
      </c>
      <c r="LM4" s="17" t="s">
        <v>497</v>
      </c>
      <c r="LN4" t="s">
        <v>495</v>
      </c>
      <c r="LO4" t="s">
        <v>496</v>
      </c>
      <c r="LP4" t="s">
        <v>497</v>
      </c>
      <c r="LQ4" s="17" t="s">
        <v>495</v>
      </c>
      <c r="LR4" s="17" t="s">
        <v>496</v>
      </c>
      <c r="LS4" s="17" t="s">
        <v>497</v>
      </c>
      <c r="LT4" t="s">
        <v>495</v>
      </c>
      <c r="LU4" t="s">
        <v>496</v>
      </c>
      <c r="LV4" s="17" t="s">
        <v>495</v>
      </c>
      <c r="LW4" s="17" t="s">
        <v>496</v>
      </c>
      <c r="LX4" s="17" t="s">
        <v>497</v>
      </c>
      <c r="LY4" s="17" t="s">
        <v>485</v>
      </c>
      <c r="LZ4" s="17" t="s">
        <v>483</v>
      </c>
      <c r="MA4" s="17" t="s">
        <v>390</v>
      </c>
      <c r="MB4" s="17" t="s">
        <v>391</v>
      </c>
      <c r="MC4" s="17" t="s">
        <v>392</v>
      </c>
      <c r="MD4" s="17" t="s">
        <v>393</v>
      </c>
      <c r="ME4" t="s">
        <v>495</v>
      </c>
      <c r="MF4" t="s">
        <v>496</v>
      </c>
      <c r="MG4" t="s">
        <v>497</v>
      </c>
      <c r="MH4" s="17"/>
      <c r="MI4" t="s">
        <v>502</v>
      </c>
      <c r="MJ4" t="s">
        <v>503</v>
      </c>
      <c r="MK4" t="s">
        <v>504</v>
      </c>
      <c r="ML4" s="17" t="s">
        <v>495</v>
      </c>
      <c r="MM4" s="17" t="s">
        <v>496</v>
      </c>
      <c r="MN4" s="17" t="s">
        <v>497</v>
      </c>
      <c r="MO4" s="17" t="s">
        <v>485</v>
      </c>
      <c r="MP4" s="17" t="s">
        <v>483</v>
      </c>
      <c r="MQ4" s="17" t="s">
        <v>390</v>
      </c>
      <c r="MR4" s="17" t="s">
        <v>391</v>
      </c>
      <c r="MS4" s="17" t="s">
        <v>392</v>
      </c>
      <c r="MT4" s="17" t="s">
        <v>393</v>
      </c>
      <c r="MU4" s="17" t="s">
        <v>394</v>
      </c>
      <c r="MV4" s="17" t="s">
        <v>395</v>
      </c>
      <c r="MW4" s="17" t="s">
        <v>396</v>
      </c>
      <c r="MX4" s="17" t="s">
        <v>397</v>
      </c>
      <c r="MY4" s="17" t="s">
        <v>398</v>
      </c>
      <c r="NA4" s="17" t="s">
        <v>376</v>
      </c>
      <c r="NB4" t="s">
        <v>507</v>
      </c>
    </row>
    <row r="5" spans="1:366">
      <c r="A5">
        <f>回答!M16</f>
        <v>0</v>
      </c>
      <c r="B5">
        <f>回答!M17</f>
        <v>0</v>
      </c>
      <c r="C5">
        <f>回答!M18</f>
        <v>0</v>
      </c>
      <c r="D5">
        <f>回答!M19</f>
        <v>0</v>
      </c>
      <c r="E5">
        <f>回答!H23</f>
        <v>0</v>
      </c>
      <c r="F5">
        <f>回答!AW23</f>
        <v>0</v>
      </c>
      <c r="G5">
        <f>回答!H24</f>
        <v>0</v>
      </c>
      <c r="H5">
        <f>回答!AW24</f>
        <v>0</v>
      </c>
      <c r="I5">
        <f>回答!H25</f>
        <v>0</v>
      </c>
      <c r="J5">
        <f>回答!AW25</f>
        <v>0</v>
      </c>
      <c r="K5">
        <f>回答!H26</f>
        <v>0</v>
      </c>
      <c r="L5">
        <f>回答!H28</f>
        <v>0</v>
      </c>
      <c r="M5">
        <f>回答!AW28</f>
        <v>0</v>
      </c>
      <c r="N5">
        <f>回答!H30</f>
        <v>0</v>
      </c>
      <c r="O5">
        <f>回答!AW30</f>
        <v>0</v>
      </c>
      <c r="P5">
        <f>回答!H31</f>
        <v>0</v>
      </c>
      <c r="Q5">
        <f>回答!AW31</f>
        <v>0</v>
      </c>
      <c r="R5">
        <f>回答!H33</f>
        <v>0</v>
      </c>
      <c r="S5">
        <f>回答!AW33</f>
        <v>0</v>
      </c>
      <c r="T5">
        <f>回答!H34</f>
        <v>0</v>
      </c>
      <c r="U5">
        <f>回答!AW34</f>
        <v>0</v>
      </c>
      <c r="V5">
        <f>回答!H35</f>
        <v>0</v>
      </c>
      <c r="W5">
        <f>回答!AW35</f>
        <v>0</v>
      </c>
      <c r="X5">
        <f>回答!H36</f>
        <v>0</v>
      </c>
      <c r="Y5">
        <f>回答!AW36</f>
        <v>0</v>
      </c>
      <c r="Z5">
        <f>回答!H37</f>
        <v>0</v>
      </c>
      <c r="AA5">
        <f>回答!AW37</f>
        <v>0</v>
      </c>
      <c r="AB5">
        <f>回答!K44</f>
        <v>0</v>
      </c>
      <c r="AC5">
        <f>回答!V44</f>
        <v>0</v>
      </c>
      <c r="AD5">
        <f>回答!AG44</f>
        <v>0</v>
      </c>
      <c r="AE5">
        <f>回答!BH44</f>
        <v>0</v>
      </c>
      <c r="AF5">
        <f>回答!BZ44</f>
        <v>0</v>
      </c>
      <c r="AG5">
        <f>回答!H47</f>
        <v>0</v>
      </c>
      <c r="AH5">
        <f>回答!H49</f>
        <v>0</v>
      </c>
      <c r="AI5">
        <f>回答!H54</f>
        <v>0</v>
      </c>
      <c r="AJ5">
        <f>回答!AW54</f>
        <v>0</v>
      </c>
      <c r="AK5">
        <f>回答!E57</f>
        <v>0</v>
      </c>
      <c r="AL5">
        <f>回答!O57</f>
        <v>0</v>
      </c>
      <c r="AM5">
        <f>回答!Z57</f>
        <v>0</v>
      </c>
      <c r="AN5">
        <f>回答!AK57</f>
        <v>0</v>
      </c>
      <c r="AO5">
        <f>回答!AV57</f>
        <v>0</v>
      </c>
      <c r="AP5">
        <f>回答!BG57</f>
        <v>0</v>
      </c>
      <c r="AQ5">
        <f>回答!F60</f>
        <v>0</v>
      </c>
      <c r="AR5">
        <f>回答!X60</f>
        <v>0</v>
      </c>
      <c r="AS5">
        <f>回答!AI60</f>
        <v>0</v>
      </c>
      <c r="AT5">
        <f>回答!AU60</f>
        <v>0</v>
      </c>
      <c r="AU5">
        <f>回答!BG60</f>
        <v>0</v>
      </c>
      <c r="AV5">
        <f>回答!BS60</f>
        <v>0</v>
      </c>
      <c r="AW5">
        <f>回答!CE60</f>
        <v>0</v>
      </c>
      <c r="AX5">
        <f>回答!F62</f>
        <v>0</v>
      </c>
      <c r="AY5">
        <f>回答!R62</f>
        <v>0</v>
      </c>
      <c r="AZ5">
        <f>回答!H65</f>
        <v>0</v>
      </c>
      <c r="BA5">
        <f>回答!AX65</f>
        <v>0</v>
      </c>
      <c r="BB5">
        <f>回答!H68</f>
        <v>0</v>
      </c>
      <c r="BC5">
        <f>回答!AX68</f>
        <v>0</v>
      </c>
      <c r="BD5">
        <f>回答!H69</f>
        <v>0</v>
      </c>
      <c r="BE5">
        <f>回答!H71</f>
        <v>0</v>
      </c>
      <c r="BF5">
        <f>回答!AX71</f>
        <v>0</v>
      </c>
      <c r="BG5">
        <f>回答!H72</f>
        <v>0</v>
      </c>
      <c r="BH5">
        <f>回答!AX72</f>
        <v>0</v>
      </c>
      <c r="BI5">
        <f>回答!H73</f>
        <v>0</v>
      </c>
      <c r="BJ5">
        <f>回答!AX73</f>
        <v>0</v>
      </c>
      <c r="BK5">
        <f>回答!H74</f>
        <v>0</v>
      </c>
      <c r="BL5">
        <f>回答!H76</f>
        <v>0</v>
      </c>
      <c r="BM5">
        <f>回答!AX76</f>
        <v>0</v>
      </c>
      <c r="BN5">
        <f>回答!H77</f>
        <v>0</v>
      </c>
      <c r="BO5">
        <f>回答!AX77</f>
        <v>0</v>
      </c>
      <c r="BP5">
        <f>回答!H78</f>
        <v>0</v>
      </c>
      <c r="BQ5">
        <f>回答!H80</f>
        <v>0</v>
      </c>
      <c r="BR5">
        <f>回答!AX80</f>
        <v>0</v>
      </c>
      <c r="BS5">
        <f>回答!H83</f>
        <v>0</v>
      </c>
      <c r="BT5">
        <f>回答!H84</f>
        <v>0</v>
      </c>
      <c r="BU5">
        <f>回答!H85</f>
        <v>0</v>
      </c>
      <c r="BV5">
        <f>回答!H87</f>
        <v>0</v>
      </c>
      <c r="BW5">
        <f>回答!AW87</f>
        <v>0</v>
      </c>
      <c r="BX5">
        <f>回答!H88</f>
        <v>0</v>
      </c>
      <c r="BY5">
        <f>回答!AW88</f>
        <v>0</v>
      </c>
      <c r="BZ5">
        <f>回答!H89</f>
        <v>0</v>
      </c>
      <c r="CA5">
        <f>回答!AW89</f>
        <v>0</v>
      </c>
      <c r="CB5">
        <f>回答!H90</f>
        <v>0</v>
      </c>
      <c r="CC5">
        <f>回答!H93</f>
        <v>0</v>
      </c>
      <c r="CD5">
        <f>回答!AW93</f>
        <v>0</v>
      </c>
      <c r="CE5">
        <f>回答!H96</f>
        <v>0</v>
      </c>
      <c r="CF5">
        <f>回答!AX96</f>
        <v>0</v>
      </c>
      <c r="CG5">
        <f>回答!H97</f>
        <v>0</v>
      </c>
      <c r="CH5">
        <f>回答!AX97</f>
        <v>0</v>
      </c>
      <c r="CI5">
        <f>回答!H99</f>
        <v>0</v>
      </c>
      <c r="CJ5">
        <f>回答!AX99</f>
        <v>0</v>
      </c>
      <c r="CK5">
        <f>回答!H101</f>
        <v>0</v>
      </c>
      <c r="CL5">
        <f>回答!AX101</f>
        <v>0</v>
      </c>
      <c r="CM5">
        <f>回答!H102</f>
        <v>0</v>
      </c>
      <c r="CN5">
        <f>回答!AX102</f>
        <v>0</v>
      </c>
      <c r="CO5">
        <f>回答!H103</f>
        <v>0</v>
      </c>
      <c r="CP5">
        <f>回答!AX103</f>
        <v>0</v>
      </c>
      <c r="CQ5">
        <f>回答!H104</f>
        <v>0</v>
      </c>
      <c r="CR5">
        <f>回答!H106</f>
        <v>0</v>
      </c>
      <c r="CS5">
        <f>回答!AX106</f>
        <v>0</v>
      </c>
      <c r="CT5">
        <f>回答!H107</f>
        <v>0</v>
      </c>
      <c r="CU5">
        <f>回答!AX107</f>
        <v>0</v>
      </c>
      <c r="CV5">
        <f>回答!H108</f>
        <v>0</v>
      </c>
      <c r="CW5">
        <f>回答!AX108</f>
        <v>0</v>
      </c>
      <c r="CX5">
        <f>回答!H109</f>
        <v>0</v>
      </c>
      <c r="CY5">
        <f>回答!H113</f>
        <v>0</v>
      </c>
      <c r="CZ5">
        <f>回答!AX113</f>
        <v>0</v>
      </c>
      <c r="DA5">
        <f>回答!H114</f>
        <v>0</v>
      </c>
      <c r="DB5">
        <f>回答!AX114</f>
        <v>0</v>
      </c>
      <c r="DC5">
        <f>回答!H118</f>
        <v>0</v>
      </c>
      <c r="DD5">
        <f>回答!AX118</f>
        <v>0</v>
      </c>
      <c r="DE5">
        <f>回答!H119</f>
        <v>0</v>
      </c>
      <c r="DF5">
        <f>回答!AX119</f>
        <v>0</v>
      </c>
      <c r="DG5">
        <f>回答!H120</f>
        <v>0</v>
      </c>
      <c r="DH5">
        <f>回答!AX120</f>
        <v>0</v>
      </c>
      <c r="DI5">
        <f>回答!H121</f>
        <v>0</v>
      </c>
      <c r="DJ5">
        <f>回答!H123</f>
        <v>0</v>
      </c>
      <c r="DK5">
        <f>回答!H124</f>
        <v>0</v>
      </c>
      <c r="DL5">
        <f>回答!H125</f>
        <v>0</v>
      </c>
      <c r="DM5">
        <f>回答!H126</f>
        <v>0</v>
      </c>
      <c r="DN5">
        <f>回答!H127</f>
        <v>0</v>
      </c>
      <c r="DO5">
        <f>回答!H128</f>
        <v>0</v>
      </c>
      <c r="DP5">
        <f>回答!H130</f>
        <v>0</v>
      </c>
      <c r="DQ5">
        <f>回答!AX130</f>
        <v>0</v>
      </c>
      <c r="DR5">
        <f>回答!H133</f>
        <v>0</v>
      </c>
      <c r="DS5">
        <f>回答!H136</f>
        <v>0</v>
      </c>
      <c r="DT5">
        <f>回答!AX136</f>
        <v>0</v>
      </c>
      <c r="DU5">
        <f>回答!H139</f>
        <v>0</v>
      </c>
      <c r="DV5">
        <f>回答!H143</f>
        <v>0</v>
      </c>
      <c r="DW5">
        <f>回答!AX143</f>
        <v>0</v>
      </c>
      <c r="DX5">
        <f>回答!H146</f>
        <v>0</v>
      </c>
      <c r="DY5">
        <f>回答!H151</f>
        <v>0</v>
      </c>
      <c r="DZ5">
        <f>回答!H152</f>
        <v>0</v>
      </c>
      <c r="EA5">
        <f>回答!H153</f>
        <v>0</v>
      </c>
      <c r="EB5">
        <f>回答!H155</f>
        <v>0</v>
      </c>
      <c r="EC5">
        <f>回答!AX155</f>
        <v>0</v>
      </c>
      <c r="ED5">
        <f>回答!H158</f>
        <v>0</v>
      </c>
      <c r="EE5">
        <f>回答!AX158</f>
        <v>0</v>
      </c>
      <c r="EF5">
        <f>回答!H161</f>
        <v>0</v>
      </c>
      <c r="EG5">
        <f>回答!H167</f>
        <v>0</v>
      </c>
      <c r="EH5">
        <f>回答!AX167</f>
        <v>0</v>
      </c>
      <c r="EI5">
        <f>回答!H168</f>
        <v>0</v>
      </c>
      <c r="EJ5">
        <f>回答!AX168</f>
        <v>0</v>
      </c>
      <c r="EK5">
        <f>回答!H169</f>
        <v>0</v>
      </c>
      <c r="EL5">
        <f>回答!AX169</f>
        <v>0</v>
      </c>
      <c r="EM5">
        <f>回答!H170</f>
        <v>0</v>
      </c>
      <c r="EN5">
        <f>回答!AX170</f>
        <v>0</v>
      </c>
      <c r="EO5">
        <f>回答!H171</f>
        <v>0</v>
      </c>
      <c r="EP5">
        <f>回答!AX171</f>
        <v>0</v>
      </c>
      <c r="EQ5">
        <f>回答!H172</f>
        <v>0</v>
      </c>
      <c r="ER5">
        <f>回答!AX172</f>
        <v>0</v>
      </c>
      <c r="ES5">
        <f>回答!H173</f>
        <v>0</v>
      </c>
      <c r="ET5">
        <f>回答!AX173</f>
        <v>0</v>
      </c>
      <c r="EU5">
        <f>回答!H174</f>
        <v>0</v>
      </c>
      <c r="EV5">
        <f>回答!H176</f>
        <v>0</v>
      </c>
      <c r="EW5">
        <f>回答!AX176</f>
        <v>0</v>
      </c>
      <c r="EX5">
        <f>回答!H178</f>
        <v>0</v>
      </c>
      <c r="EY5">
        <f>回答!AX178</f>
        <v>0</v>
      </c>
      <c r="EZ5">
        <f>回答!H180</f>
        <v>0</v>
      </c>
      <c r="FA5">
        <f>回答!AX180</f>
        <v>0</v>
      </c>
      <c r="FB5">
        <f>回答!H181</f>
        <v>0</v>
      </c>
      <c r="FC5">
        <f>回答!H184</f>
        <v>0</v>
      </c>
      <c r="FD5">
        <f>回答!AX184</f>
        <v>0</v>
      </c>
      <c r="FE5">
        <f>回答!H185</f>
        <v>0</v>
      </c>
      <c r="FF5">
        <f>回答!AX185</f>
        <v>0</v>
      </c>
      <c r="FG5">
        <f>回答!H186</f>
        <v>0</v>
      </c>
      <c r="FH5">
        <f>回答!AX186</f>
        <v>0</v>
      </c>
      <c r="FI5">
        <f>回答!H187</f>
        <v>0</v>
      </c>
      <c r="FJ5">
        <f>回答!H189</f>
        <v>0</v>
      </c>
      <c r="FK5">
        <f>回答!AX189</f>
        <v>0</v>
      </c>
      <c r="FL5">
        <f>回答!H190</f>
        <v>0</v>
      </c>
      <c r="FM5">
        <f>回答!H193</f>
        <v>0</v>
      </c>
      <c r="FN5">
        <f>回答!AX193</f>
        <v>0</v>
      </c>
      <c r="FO5">
        <f>回答!G196</f>
        <v>0</v>
      </c>
      <c r="FP5">
        <f>回答!AX196</f>
        <v>0</v>
      </c>
      <c r="FQ5">
        <f>回答!G197</f>
        <v>0</v>
      </c>
      <c r="FR5">
        <f>回答!AX197</f>
        <v>0</v>
      </c>
      <c r="FS5">
        <f>回答!G198</f>
        <v>0</v>
      </c>
      <c r="FT5">
        <f>回答!AX198</f>
        <v>0</v>
      </c>
      <c r="FU5">
        <f>回答!H201</f>
        <v>0</v>
      </c>
      <c r="FV5">
        <f>回答!AX201</f>
        <v>0</v>
      </c>
      <c r="FW5">
        <f>回答!H202</f>
        <v>0</v>
      </c>
      <c r="FX5">
        <f>回答!AX202</f>
        <v>0</v>
      </c>
      <c r="FY5">
        <f>回答!H203</f>
        <v>0</v>
      </c>
      <c r="FZ5">
        <f>回答!AX203</f>
        <v>0</v>
      </c>
      <c r="GA5">
        <f>回答!H205</f>
        <v>0</v>
      </c>
      <c r="GB5">
        <f>回答!AX205</f>
        <v>0</v>
      </c>
      <c r="GC5">
        <f>回答!H207</f>
        <v>0</v>
      </c>
      <c r="GD5">
        <f>回答!AX207</f>
        <v>0</v>
      </c>
      <c r="GE5">
        <f>回答!H208</f>
        <v>0</v>
      </c>
      <c r="GF5">
        <f>回答!H218</f>
        <v>0</v>
      </c>
      <c r="GG5">
        <f>回答!AX218</f>
        <v>0</v>
      </c>
      <c r="GH5">
        <f>回答!H219</f>
        <v>0</v>
      </c>
      <c r="GI5">
        <f>回答!H223</f>
        <v>0</v>
      </c>
      <c r="GJ5">
        <f>回答!AX223</f>
        <v>0</v>
      </c>
      <c r="GK5">
        <f>回答!H224</f>
        <v>0</v>
      </c>
      <c r="GL5">
        <f>回答!AX224</f>
        <v>0</v>
      </c>
      <c r="GM5">
        <f>回答!H225</f>
        <v>0</v>
      </c>
      <c r="GN5">
        <f>回答!H227</f>
        <v>0</v>
      </c>
      <c r="GO5">
        <f>回答!AX227</f>
        <v>0</v>
      </c>
      <c r="GP5">
        <f>回答!H228</f>
        <v>0</v>
      </c>
      <c r="GQ5">
        <f>回答!H230</f>
        <v>0</v>
      </c>
      <c r="GR5">
        <f>回答!AX230</f>
        <v>0</v>
      </c>
      <c r="GS5">
        <f>回答!BQ230</f>
        <v>0</v>
      </c>
      <c r="GT5">
        <f>回答!H232</f>
        <v>0</v>
      </c>
      <c r="GU5">
        <f>回答!AX232</f>
        <v>0</v>
      </c>
      <c r="GV5">
        <f>回答!H233</f>
        <v>0</v>
      </c>
      <c r="GW5">
        <f>回答!AX233</f>
        <v>0</v>
      </c>
      <c r="GX5">
        <f>回答!H235</f>
        <v>0</v>
      </c>
      <c r="GY5">
        <f>回答!AX235</f>
        <v>0</v>
      </c>
      <c r="GZ5">
        <f>回答!H237</f>
        <v>0</v>
      </c>
      <c r="HA5">
        <f>回答!AX237</f>
        <v>0</v>
      </c>
      <c r="HB5">
        <f>回答!H238</f>
        <v>0</v>
      </c>
      <c r="HC5">
        <f>回答!AX238</f>
        <v>0</v>
      </c>
      <c r="HD5">
        <f>回答!H239</f>
        <v>0</v>
      </c>
      <c r="HE5">
        <f>回答!AX239</f>
        <v>0</v>
      </c>
      <c r="HF5">
        <f>回答!H242</f>
        <v>0</v>
      </c>
      <c r="HG5">
        <f>回答!AX242</f>
        <v>0</v>
      </c>
      <c r="HH5">
        <f>回答!H243</f>
        <v>0</v>
      </c>
      <c r="HI5">
        <f>回答!AX243</f>
        <v>0</v>
      </c>
      <c r="HJ5">
        <f>回答!H244</f>
        <v>0</v>
      </c>
      <c r="HK5">
        <f>回答!H246</f>
        <v>0</v>
      </c>
      <c r="HL5">
        <f>回答!AX246</f>
        <v>0</v>
      </c>
      <c r="HM5">
        <f>回答!H247</f>
        <v>0</v>
      </c>
      <c r="HN5">
        <f>回答!H250</f>
        <v>0</v>
      </c>
      <c r="HO5">
        <f>回答!AX250</f>
        <v>0</v>
      </c>
      <c r="HP5">
        <f>回答!H251</f>
        <v>0</v>
      </c>
      <c r="HQ5">
        <f>回答!H254</f>
        <v>0</v>
      </c>
      <c r="HR5">
        <f>回答!AX254</f>
        <v>0</v>
      </c>
      <c r="HS5">
        <f>回答!H255</f>
        <v>0</v>
      </c>
      <c r="HT5">
        <f>回答!H257</f>
        <v>0</v>
      </c>
      <c r="HU5">
        <f>回答!AX257</f>
        <v>0</v>
      </c>
      <c r="HV5">
        <f>回答!H258</f>
        <v>0</v>
      </c>
      <c r="HW5">
        <f>回答!AX258</f>
        <v>0</v>
      </c>
      <c r="HX5">
        <f>回答!H259</f>
        <v>0</v>
      </c>
      <c r="HY5">
        <f>回答!AX259</f>
        <v>0</v>
      </c>
      <c r="HZ5">
        <f>回答!H260</f>
        <v>0</v>
      </c>
      <c r="IA5">
        <f>回答!AX260</f>
        <v>0</v>
      </c>
      <c r="IB5">
        <f>回答!H262</f>
        <v>0</v>
      </c>
      <c r="IC5">
        <f>回答!AX262</f>
        <v>0</v>
      </c>
      <c r="ID5">
        <f>回答!H263</f>
        <v>0</v>
      </c>
      <c r="IE5">
        <f>回答!H265</f>
        <v>0</v>
      </c>
      <c r="IF5">
        <f>回答!AX265</f>
        <v>0</v>
      </c>
      <c r="IG5">
        <f>回答!H266</f>
        <v>0</v>
      </c>
      <c r="IH5">
        <f>回答!AX266</f>
        <v>0</v>
      </c>
      <c r="II5">
        <f>回答!H268</f>
        <v>0</v>
      </c>
      <c r="IJ5">
        <f>回答!AX268</f>
        <v>0</v>
      </c>
      <c r="IK5">
        <f>回答!H271</f>
        <v>0</v>
      </c>
      <c r="IL5">
        <f>回答!AX271</f>
        <v>0</v>
      </c>
      <c r="IM5">
        <f>回答!H272</f>
        <v>0</v>
      </c>
      <c r="IN5">
        <f>回答!H275</f>
        <v>0</v>
      </c>
      <c r="IO5">
        <f>回答!AX275</f>
        <v>0</v>
      </c>
      <c r="IP5">
        <f>回答!H276</f>
        <v>0</v>
      </c>
      <c r="IQ5">
        <f>回答!H279</f>
        <v>0</v>
      </c>
      <c r="IR5">
        <f>回答!AX279</f>
        <v>0</v>
      </c>
      <c r="IS5">
        <f>回答!H280</f>
        <v>0</v>
      </c>
      <c r="IT5">
        <f>回答!AX280</f>
        <v>0</v>
      </c>
      <c r="IU5">
        <f>回答!H281</f>
        <v>0</v>
      </c>
      <c r="IV5">
        <f>回答!AX281</f>
        <v>0</v>
      </c>
      <c r="IW5">
        <f>回答!H283</f>
        <v>0</v>
      </c>
      <c r="IX5">
        <f>回答!AX283</f>
        <v>0</v>
      </c>
      <c r="IY5">
        <f>回答!H284</f>
        <v>0</v>
      </c>
      <c r="IZ5">
        <f>回答!AX284</f>
        <v>0</v>
      </c>
      <c r="JA5">
        <f>回答!H286</f>
        <v>0</v>
      </c>
      <c r="JB5">
        <f>回答!AX286</f>
        <v>0</v>
      </c>
      <c r="JC5">
        <f>回答!H287</f>
        <v>0</v>
      </c>
      <c r="JD5">
        <f>回答!H289</f>
        <v>0</v>
      </c>
      <c r="JE5">
        <f>回答!AX289</f>
        <v>0</v>
      </c>
      <c r="JF5">
        <f>回答!H290</f>
        <v>0</v>
      </c>
      <c r="JG5">
        <f>回答!H293</f>
        <v>0</v>
      </c>
      <c r="JH5">
        <f>回答!AX293</f>
        <v>0</v>
      </c>
      <c r="JI5">
        <f>回答!H294</f>
        <v>0</v>
      </c>
      <c r="JJ5">
        <f>回答!AX294</f>
        <v>0</v>
      </c>
      <c r="JK5">
        <f>回答!H296</f>
        <v>0</v>
      </c>
      <c r="JL5">
        <f>回答!AX296</f>
        <v>0</v>
      </c>
      <c r="JM5">
        <f>回答!H297</f>
        <v>0</v>
      </c>
      <c r="JN5">
        <f>回答!AX297</f>
        <v>0</v>
      </c>
      <c r="JO5">
        <f>回答!H298</f>
        <v>0</v>
      </c>
      <c r="JP5">
        <f>回答!H301</f>
        <v>0</v>
      </c>
      <c r="JQ5">
        <f>回答!AX301</f>
        <v>0</v>
      </c>
      <c r="JR5">
        <f>回答!H302</f>
        <v>0</v>
      </c>
      <c r="JS5">
        <f>回答!H304</f>
        <v>0</v>
      </c>
      <c r="JT5">
        <f>回答!AX304</f>
        <v>0</v>
      </c>
      <c r="JU5">
        <f>回答!H305</f>
        <v>0</v>
      </c>
      <c r="JV5">
        <f>回答!AX305</f>
        <v>0</v>
      </c>
      <c r="JW5">
        <f>回答!H306</f>
        <v>0</v>
      </c>
      <c r="JX5">
        <f>回答!H309</f>
        <v>0</v>
      </c>
      <c r="JY5">
        <f>回答!AX309</f>
        <v>0</v>
      </c>
      <c r="JZ5">
        <f>回答!H310</f>
        <v>0</v>
      </c>
      <c r="KA5">
        <f>回答!H313</f>
        <v>0</v>
      </c>
      <c r="KB5">
        <f>回答!AX313</f>
        <v>0</v>
      </c>
      <c r="KC5">
        <f>回答!H314</f>
        <v>0</v>
      </c>
      <c r="KD5">
        <f>回答!AX314</f>
        <v>0</v>
      </c>
      <c r="KE5">
        <f>回答!H315</f>
        <v>0</v>
      </c>
      <c r="KF5">
        <f>回答!H317</f>
        <v>0</v>
      </c>
      <c r="KG5">
        <f>回答!AX317</f>
        <v>0</v>
      </c>
      <c r="KH5">
        <f>回答!H318</f>
        <v>0</v>
      </c>
      <c r="KI5">
        <f>回答!H321</f>
        <v>0</v>
      </c>
      <c r="KJ5">
        <f>回答!AX321</f>
        <v>0</v>
      </c>
      <c r="KK5">
        <f>回答!H322</f>
        <v>0</v>
      </c>
      <c r="KL5">
        <f>回答!H325</f>
        <v>0</v>
      </c>
      <c r="KM5">
        <f>回答!AX325</f>
        <v>0</v>
      </c>
      <c r="KN5">
        <f>回答!H326</f>
        <v>0</v>
      </c>
      <c r="KO5">
        <f>回答!AX326</f>
        <v>0</v>
      </c>
      <c r="KP5">
        <f>回答!H327</f>
        <v>0</v>
      </c>
      <c r="KQ5">
        <f>回答!AX327</f>
        <v>0</v>
      </c>
      <c r="KR5">
        <f>回答!H329</f>
        <v>0</v>
      </c>
      <c r="KS5">
        <f>回答!AX329</f>
        <v>0</v>
      </c>
      <c r="KT5">
        <f>回答!H330</f>
        <v>0</v>
      </c>
      <c r="KU5">
        <f>回答!AX330</f>
        <v>0</v>
      </c>
      <c r="KV5">
        <f>回答!H332</f>
        <v>0</v>
      </c>
      <c r="KW5">
        <f>回答!AX332</f>
        <v>0</v>
      </c>
      <c r="KX5">
        <f>回答!H333</f>
        <v>0</v>
      </c>
      <c r="KY5">
        <f>回答!H339</f>
        <v>0</v>
      </c>
      <c r="KZ5">
        <f>回答!AX339</f>
        <v>0</v>
      </c>
      <c r="LA5">
        <f>回答!H340</f>
        <v>0</v>
      </c>
      <c r="LB5">
        <f>回答!H343</f>
        <v>0</v>
      </c>
      <c r="LC5">
        <f>回答!AX343</f>
        <v>0</v>
      </c>
      <c r="LD5">
        <f>回答!H344</f>
        <v>0</v>
      </c>
      <c r="LE5">
        <f>回答!H346</f>
        <v>0</v>
      </c>
      <c r="LF5">
        <f>回答!AX346</f>
        <v>0</v>
      </c>
      <c r="LG5">
        <f>回答!H347</f>
        <v>0</v>
      </c>
      <c r="LH5">
        <f>回答!AX347</f>
        <v>0</v>
      </c>
      <c r="LI5">
        <f>回答!H348</f>
        <v>0</v>
      </c>
      <c r="LJ5">
        <f>回答!AB348</f>
        <v>0</v>
      </c>
      <c r="LK5">
        <f>回答!H350</f>
        <v>0</v>
      </c>
      <c r="LL5">
        <f>回答!AX350</f>
        <v>0</v>
      </c>
      <c r="LM5">
        <f>回答!H351</f>
        <v>0</v>
      </c>
      <c r="LN5">
        <f>回答!H353</f>
        <v>0</v>
      </c>
      <c r="LO5">
        <f>回答!AX353</f>
        <v>0</v>
      </c>
      <c r="LP5">
        <f>回答!H354</f>
        <v>0</v>
      </c>
      <c r="LQ5">
        <f>回答!H357</f>
        <v>0</v>
      </c>
      <c r="LR5">
        <f>回答!AX357</f>
        <v>0</v>
      </c>
      <c r="LS5">
        <f>回答!H358</f>
        <v>0</v>
      </c>
      <c r="LT5">
        <f>回答!H360</f>
        <v>0</v>
      </c>
      <c r="LU5">
        <f>回答!AX360</f>
        <v>0</v>
      </c>
      <c r="LV5">
        <f>回答!H362</f>
        <v>0</v>
      </c>
      <c r="LW5">
        <f>回答!AX362</f>
        <v>0</v>
      </c>
      <c r="LX5">
        <f>回答!H363</f>
        <v>0</v>
      </c>
      <c r="LY5">
        <f>回答!AX363</f>
        <v>0</v>
      </c>
      <c r="LZ5">
        <f>回答!H364</f>
        <v>0</v>
      </c>
      <c r="MA5">
        <f>回答!AX364</f>
        <v>0</v>
      </c>
      <c r="MB5">
        <f>回答!H365</f>
        <v>0</v>
      </c>
      <c r="MC5">
        <f>回答!AX365</f>
        <v>0</v>
      </c>
      <c r="MD5">
        <f>回答!H366</f>
        <v>0</v>
      </c>
      <c r="ME5">
        <f>回答!H369</f>
        <v>0</v>
      </c>
      <c r="MF5">
        <f>回答!AX369</f>
        <v>0</v>
      </c>
      <c r="MG5">
        <f>回答!H370</f>
        <v>0</v>
      </c>
      <c r="MH5">
        <f>回答!H372</f>
        <v>0</v>
      </c>
      <c r="MI5">
        <f>回答!BY385</f>
        <v>0</v>
      </c>
      <c r="MJ5">
        <f>回答!BY386</f>
        <v>0</v>
      </c>
      <c r="MK5">
        <f>回答!BY387</f>
        <v>0</v>
      </c>
      <c r="ML5">
        <f>回答!H403</f>
        <v>0</v>
      </c>
      <c r="MM5">
        <f>回答!AX403</f>
        <v>0</v>
      </c>
      <c r="MN5">
        <f>回答!H404</f>
        <v>0</v>
      </c>
      <c r="MO5">
        <f>回答!AX404</f>
        <v>0</v>
      </c>
      <c r="MP5">
        <f>回答!H405</f>
        <v>0</v>
      </c>
      <c r="MQ5">
        <f>回答!AX405</f>
        <v>0</v>
      </c>
      <c r="MR5">
        <f>回答!H406</f>
        <v>0</v>
      </c>
      <c r="MS5">
        <f>回答!AX406</f>
        <v>0</v>
      </c>
      <c r="MT5">
        <f>回答!H407</f>
        <v>0</v>
      </c>
      <c r="MU5">
        <f>回答!AX407</f>
        <v>0</v>
      </c>
      <c r="MV5">
        <f>回答!H408</f>
        <v>0</v>
      </c>
      <c r="MW5">
        <f>回答!AX408</f>
        <v>0</v>
      </c>
      <c r="MX5">
        <f>回答!H409</f>
        <v>0</v>
      </c>
      <c r="MY5">
        <f>回答!AX409</f>
        <v>0</v>
      </c>
      <c r="MZ5">
        <f>回答!H411</f>
        <v>0</v>
      </c>
      <c r="NA5">
        <f>回答!H416</f>
        <v>0</v>
      </c>
      <c r="NB5">
        <f>回答!H421</f>
        <v>0</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回答</vt:lpstr>
      <vt:lpstr>選択</vt:lpstr>
      <vt:lpstr>集計</vt:lpstr>
      <vt:lpstr>回答!Print_Area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staff1020075</dc:creator>
  <cp:lastModifiedBy>staff1020075</cp:lastModifiedBy>
  <cp:lastPrinted>2026-04-10T05:36:57Z</cp:lastPrinted>
  <dcterms:created xsi:type="dcterms:W3CDTF">2015-06-05T18:19:34Z</dcterms:created>
  <dcterms:modified xsi:type="dcterms:W3CDTF">2026-04-23T06:09:16Z</dcterms:modified>
</cp:coreProperties>
</file>