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andisk-0\Group_B\000\02事業部\02事業\16調査研究部\R08　令和8年度\2026_４調査委員会(20260422現在)_1700\"/>
    </mc:Choice>
  </mc:AlternateContent>
  <xr:revisionPtr revIDLastSave="0" documentId="13_ncr:1_{B7E53EEE-D037-42BB-89AD-639A9900DE18}" xr6:coauthVersionLast="47" xr6:coauthVersionMax="47" xr10:uidLastSave="{00000000-0000-0000-0000-000000000000}"/>
  <bookViews>
    <workbookView xWindow="-110" yWindow="-110" windowWidth="19420" windowHeight="11500" xr2:uid="{00000000-000D-0000-FFFF-FFFF00000000}"/>
  </bookViews>
  <sheets>
    <sheet name="回答" sheetId="1" r:id="rId1"/>
    <sheet name="選択" sheetId="2" state="hidden" r:id="rId2"/>
    <sheet name="集計" sheetId="3" r:id="rId3"/>
  </sheets>
  <definedNames>
    <definedName name="_xlnm.Print_Area" localSheetId="0">回答!$A$1:$CQ$257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P4" i="3" l="1"/>
  <c r="DP4" i="3"/>
  <c r="DI4" i="3"/>
  <c r="CE4" i="3"/>
  <c r="CD4" i="3"/>
  <c r="CC4" i="3"/>
  <c r="CB4" i="3"/>
  <c r="BV4" i="3"/>
  <c r="JR4" i="3" l="1"/>
  <c r="JQ4" i="3"/>
  <c r="JS4" i="3"/>
  <c r="CR206" i="1"/>
  <c r="CR248" i="1"/>
  <c r="CR243" i="1"/>
  <c r="CR236" i="1"/>
  <c r="CS231" i="1"/>
  <c r="CR237" i="1" s="1"/>
  <c r="CR231" i="1"/>
  <c r="CR232" i="1" s="1"/>
  <c r="CR226" i="1"/>
  <c r="CR227" i="1" s="1"/>
  <c r="CR222" i="1"/>
  <c r="CR223" i="1"/>
  <c r="JA4" i="3"/>
  <c r="IZ4" i="3"/>
  <c r="IY4" i="3"/>
  <c r="IX4" i="3"/>
  <c r="IW4" i="3"/>
  <c r="IV4" i="3"/>
  <c r="CR214" i="1"/>
  <c r="CR215" i="1" s="1"/>
  <c r="CS201" i="1"/>
  <c r="CR207" i="1" s="1"/>
  <c r="CR201" i="1"/>
  <c r="CR202" i="1" s="1"/>
  <c r="CR193" i="1"/>
  <c r="CR157" i="1"/>
  <c r="CR187" i="1"/>
  <c r="CS182" i="1"/>
  <c r="CR188" i="1" s="1"/>
  <c r="CR182" i="1"/>
  <c r="CR183" i="1" s="1"/>
  <c r="CR169" i="1"/>
  <c r="CR170" i="1" s="1"/>
  <c r="CR173" i="1"/>
  <c r="CR174" i="1" s="1"/>
  <c r="CR166" i="1"/>
  <c r="CR167" i="1" s="1"/>
  <c r="CR156" i="1"/>
  <c r="CR152" i="1"/>
  <c r="CR153" i="1" s="1"/>
  <c r="CR144" i="1"/>
  <c r="CR145" i="1" s="1"/>
  <c r="CR137" i="1"/>
  <c r="CS132" i="1"/>
  <c r="CR138" i="1" s="1"/>
  <c r="CR132" i="1"/>
  <c r="CR133" i="1" s="1"/>
  <c r="CS133" i="1" s="1"/>
  <c r="CR124" i="1"/>
  <c r="CR116" i="1"/>
  <c r="CS111" i="1"/>
  <c r="CR125" i="1" s="1"/>
  <c r="CR111" i="1"/>
  <c r="CR112" i="1" s="1"/>
  <c r="CS112" i="1" s="1"/>
  <c r="CS93" i="1"/>
  <c r="CR99" i="1" s="1"/>
  <c r="CR102" i="1"/>
  <c r="CR98" i="1"/>
  <c r="CS80" i="1"/>
  <c r="CR86" i="1" s="1"/>
  <c r="CR93" i="1"/>
  <c r="CR94" i="1" s="1"/>
  <c r="CS94" i="1" s="1"/>
  <c r="CR90" i="1"/>
  <c r="CR85" i="1"/>
  <c r="CR80" i="1"/>
  <c r="CR81" i="1" s="1"/>
  <c r="CS81" i="1" s="1"/>
  <c r="CR76" i="1"/>
  <c r="CR77" i="1" s="1"/>
  <c r="CS77" i="1" s="1"/>
  <c r="CR71" i="1"/>
  <c r="CR72" i="1" s="1"/>
  <c r="CS72" i="1" s="1"/>
  <c r="BT66" i="1"/>
  <c r="EC4" i="3" s="1"/>
  <c r="BK66" i="1"/>
  <c r="EB4" i="3" s="1"/>
  <c r="AZ66" i="1"/>
  <c r="EA4" i="3" s="1"/>
  <c r="AP66" i="1"/>
  <c r="DZ4" i="3" s="1"/>
  <c r="AH66" i="1"/>
  <c r="DY4" i="3" s="1"/>
  <c r="X66" i="1"/>
  <c r="DX4" i="3" s="1"/>
  <c r="BI36" i="1"/>
  <c r="AM4" i="3" s="1"/>
  <c r="AU36" i="1"/>
  <c r="AL4" i="3" s="1"/>
  <c r="AH36" i="1"/>
  <c r="AK4" i="3" s="1"/>
  <c r="U36" i="1"/>
  <c r="CB36" i="1" s="1"/>
  <c r="K36" i="1"/>
  <c r="AI4" i="3" s="1"/>
  <c r="LI4" i="3"/>
  <c r="LH4" i="3"/>
  <c r="LG4" i="3"/>
  <c r="LF4" i="3"/>
  <c r="LE4" i="3"/>
  <c r="LD4" i="3"/>
  <c r="LC4" i="3"/>
  <c r="LB4" i="3"/>
  <c r="LA4" i="3"/>
  <c r="KZ4" i="3"/>
  <c r="KY4" i="3"/>
  <c r="KX4" i="3"/>
  <c r="KW4" i="3"/>
  <c r="KV4" i="3"/>
  <c r="KU4" i="3"/>
  <c r="KT4" i="3"/>
  <c r="KS4" i="3"/>
  <c r="KR4" i="3"/>
  <c r="KQ4" i="3"/>
  <c r="KP4" i="3"/>
  <c r="KO4" i="3"/>
  <c r="KN4" i="3"/>
  <c r="KM4" i="3"/>
  <c r="KL4" i="3"/>
  <c r="KK4" i="3"/>
  <c r="KJ4" i="3"/>
  <c r="KI4" i="3"/>
  <c r="KH4" i="3"/>
  <c r="KG4" i="3"/>
  <c r="KF4" i="3"/>
  <c r="KE4" i="3"/>
  <c r="KD4" i="3"/>
  <c r="KC4" i="3"/>
  <c r="KB4" i="3"/>
  <c r="KA4" i="3"/>
  <c r="JZ4" i="3"/>
  <c r="JY4" i="3"/>
  <c r="JX4" i="3"/>
  <c r="JW4" i="3"/>
  <c r="JV4" i="3"/>
  <c r="JU4" i="3"/>
  <c r="JT4" i="3"/>
  <c r="JO4" i="3"/>
  <c r="JN4" i="3"/>
  <c r="JM4" i="3"/>
  <c r="JL4" i="3"/>
  <c r="JK4" i="3"/>
  <c r="JJ4" i="3"/>
  <c r="JI4" i="3"/>
  <c r="JH4" i="3"/>
  <c r="JG4" i="3"/>
  <c r="JF4" i="3"/>
  <c r="JE4" i="3"/>
  <c r="JD4" i="3"/>
  <c r="JC4" i="3"/>
  <c r="JB4" i="3"/>
  <c r="IU4" i="3"/>
  <c r="IT4" i="3"/>
  <c r="IS4" i="3"/>
  <c r="IR4" i="3"/>
  <c r="IQ4" i="3"/>
  <c r="IP4" i="3"/>
  <c r="IO4" i="3"/>
  <c r="IN4" i="3"/>
  <c r="IM4" i="3"/>
  <c r="IL4" i="3"/>
  <c r="IK4" i="3"/>
  <c r="IJ4" i="3"/>
  <c r="II4" i="3"/>
  <c r="IH4" i="3"/>
  <c r="IG4" i="3"/>
  <c r="IF4" i="3"/>
  <c r="IE4" i="3"/>
  <c r="ID4" i="3"/>
  <c r="IC4" i="3"/>
  <c r="IB4" i="3"/>
  <c r="IA4" i="3"/>
  <c r="HZ4" i="3"/>
  <c r="HY4" i="3"/>
  <c r="HX4" i="3"/>
  <c r="HW4" i="3"/>
  <c r="HV4" i="3"/>
  <c r="HU4" i="3"/>
  <c r="HT4" i="3"/>
  <c r="HS4" i="3"/>
  <c r="HR4" i="3"/>
  <c r="HQ4" i="3"/>
  <c r="HP4" i="3"/>
  <c r="HO4" i="3"/>
  <c r="HN4" i="3"/>
  <c r="HM4" i="3"/>
  <c r="HL4" i="3"/>
  <c r="HK4" i="3"/>
  <c r="HJ4" i="3"/>
  <c r="HI4" i="3"/>
  <c r="HH4" i="3"/>
  <c r="HG4" i="3"/>
  <c r="HF4" i="3"/>
  <c r="HE4" i="3"/>
  <c r="HD4" i="3"/>
  <c r="HC4" i="3"/>
  <c r="HB4" i="3"/>
  <c r="HA4" i="3"/>
  <c r="GZ4" i="3"/>
  <c r="GY4" i="3"/>
  <c r="GX4" i="3"/>
  <c r="GW4" i="3"/>
  <c r="GV4" i="3"/>
  <c r="GU4" i="3"/>
  <c r="GT4" i="3"/>
  <c r="GS4" i="3"/>
  <c r="GR4" i="3"/>
  <c r="GQ4" i="3"/>
  <c r="GP4" i="3"/>
  <c r="GO4" i="3"/>
  <c r="GN4" i="3"/>
  <c r="GM4" i="3"/>
  <c r="GL4" i="3"/>
  <c r="GK4" i="3"/>
  <c r="GJ4" i="3"/>
  <c r="GI4" i="3"/>
  <c r="GH4" i="3"/>
  <c r="GG4" i="3"/>
  <c r="GF4" i="3"/>
  <c r="GE4" i="3"/>
  <c r="GD4" i="3"/>
  <c r="GC4" i="3"/>
  <c r="GB4" i="3"/>
  <c r="GA4" i="3"/>
  <c r="FZ4" i="3"/>
  <c r="FY4" i="3"/>
  <c r="FX4" i="3"/>
  <c r="BR4" i="3"/>
  <c r="BT4" i="3"/>
  <c r="BU4" i="3"/>
  <c r="FW4" i="3"/>
  <c r="FV4" i="3"/>
  <c r="FU4" i="3"/>
  <c r="FT4" i="3"/>
  <c r="FS4" i="3"/>
  <c r="FR4" i="3"/>
  <c r="FQ4" i="3"/>
  <c r="FP4" i="3"/>
  <c r="FO4" i="3"/>
  <c r="FN4" i="3"/>
  <c r="FM4" i="3"/>
  <c r="FL4" i="3"/>
  <c r="FK4" i="3"/>
  <c r="FJ4" i="3"/>
  <c r="FI4" i="3"/>
  <c r="FH4" i="3"/>
  <c r="FG4" i="3"/>
  <c r="FF4" i="3"/>
  <c r="FE4" i="3"/>
  <c r="FD4" i="3"/>
  <c r="FC4" i="3"/>
  <c r="FB4" i="3"/>
  <c r="FA4" i="3"/>
  <c r="EZ4" i="3"/>
  <c r="EY4" i="3"/>
  <c r="EX4" i="3"/>
  <c r="EW4" i="3"/>
  <c r="EV4" i="3"/>
  <c r="EU4" i="3"/>
  <c r="ET4" i="3"/>
  <c r="ES4" i="3"/>
  <c r="ER4" i="3"/>
  <c r="EQ4" i="3"/>
  <c r="EP4" i="3"/>
  <c r="EO4" i="3"/>
  <c r="EN4" i="3"/>
  <c r="EM4" i="3"/>
  <c r="EK4" i="3"/>
  <c r="EL4" i="3"/>
  <c r="EJ4" i="3"/>
  <c r="EI4" i="3"/>
  <c r="EH4" i="3"/>
  <c r="EG4" i="3"/>
  <c r="EF4" i="3"/>
  <c r="EE4" i="3"/>
  <c r="ED4" i="3"/>
  <c r="DV4" i="3"/>
  <c r="DU4" i="3"/>
  <c r="DT4" i="3"/>
  <c r="DS4" i="3"/>
  <c r="DR4" i="3"/>
  <c r="DQ4" i="3"/>
  <c r="DO4" i="3"/>
  <c r="DN4" i="3"/>
  <c r="DM4" i="3"/>
  <c r="DL4" i="3"/>
  <c r="DK4" i="3"/>
  <c r="DJ4" i="3"/>
  <c r="DF4" i="3"/>
  <c r="DE4" i="3"/>
  <c r="DD4" i="3"/>
  <c r="DC4" i="3"/>
  <c r="DA4" i="3"/>
  <c r="CW4" i="3"/>
  <c r="CV4" i="3"/>
  <c r="CU4" i="3"/>
  <c r="CT4" i="3"/>
  <c r="CR4" i="3"/>
  <c r="CN4" i="3"/>
  <c r="CM4" i="3"/>
  <c r="CL4" i="3"/>
  <c r="CK4" i="3"/>
  <c r="CI4" i="3"/>
  <c r="BZ4" i="3"/>
  <c r="CB35" i="1"/>
  <c r="AG4" i="3" s="1"/>
  <c r="BS35" i="1"/>
  <c r="AF4" i="3" s="1"/>
  <c r="CB34" i="1"/>
  <c r="BS34" i="1"/>
  <c r="X4" i="3" s="1"/>
  <c r="CB49" i="1"/>
  <c r="DH4" i="3" s="1"/>
  <c r="BR49" i="1"/>
  <c r="DG4" i="3" s="1"/>
  <c r="CB48" i="1"/>
  <c r="BR48" i="1"/>
  <c r="CB47" i="1"/>
  <c r="BR47" i="1"/>
  <c r="CB46" i="1"/>
  <c r="CG4" i="3" s="1"/>
  <c r="BR46" i="1"/>
  <c r="CF4" i="3" s="1"/>
  <c r="CB45" i="1"/>
  <c r="BX4" i="3" s="1"/>
  <c r="BR45" i="1"/>
  <c r="BW4" i="3" s="1"/>
  <c r="CB44" i="1"/>
  <c r="BP4" i="3" s="1"/>
  <c r="BR44" i="1"/>
  <c r="BO4" i="3" s="1"/>
  <c r="CB43" i="1"/>
  <c r="BG4" i="3" s="1"/>
  <c r="BR43" i="1"/>
  <c r="BF4" i="3" s="1"/>
  <c r="CB42" i="1"/>
  <c r="AX4" i="3" s="1"/>
  <c r="BR42" i="1"/>
  <c r="AW4" i="3" s="1"/>
  <c r="BN4" i="3"/>
  <c r="BM4" i="3"/>
  <c r="BL4" i="3"/>
  <c r="BK4" i="3"/>
  <c r="BI4" i="3"/>
  <c r="BE4" i="3"/>
  <c r="BD4" i="3"/>
  <c r="BC4" i="3"/>
  <c r="BB4" i="3"/>
  <c r="AZ4" i="3"/>
  <c r="AV4" i="3"/>
  <c r="AU4" i="3"/>
  <c r="AT4" i="3"/>
  <c r="AS4" i="3"/>
  <c r="AQ4" i="3"/>
  <c r="AE4" i="3"/>
  <c r="AD4" i="3"/>
  <c r="AC4" i="3"/>
  <c r="AB4" i="3"/>
  <c r="AA4" i="3"/>
  <c r="Y4" i="3"/>
  <c r="W4" i="3"/>
  <c r="V4" i="3"/>
  <c r="U4" i="3"/>
  <c r="T4" i="3"/>
  <c r="S4" i="3"/>
  <c r="L4" i="3"/>
  <c r="K4" i="3"/>
  <c r="H4" i="3"/>
  <c r="G4" i="3"/>
  <c r="D4" i="3"/>
  <c r="C4" i="3"/>
  <c r="A4" i="3"/>
  <c r="CR249" i="1" l="1"/>
  <c r="CR244" i="1"/>
  <c r="CR194" i="1"/>
  <c r="CO4" i="3"/>
  <c r="CP4" i="3"/>
  <c r="CX4" i="3"/>
  <c r="CY4" i="3"/>
  <c r="CR103" i="1"/>
  <c r="BS36" i="1"/>
  <c r="AN4" i="3" s="1"/>
  <c r="AO4" i="3"/>
  <c r="AJ4" i="3"/>
  <c r="CR117" i="1"/>
  <c r="CS99" i="1"/>
  <c r="CS86" i="1"/>
  <c r="AY27" i="1"/>
  <c r="M4" i="3" s="1"/>
  <c r="AY26" i="1"/>
  <c r="I4" i="3" s="1"/>
  <c r="AY25" i="1"/>
  <c r="E4" i="3" s="1"/>
  <c r="AF28" i="1"/>
  <c r="P4" i="3" s="1"/>
  <c r="M28" i="1"/>
  <c r="O4" i="3" s="1"/>
  <c r="AY28" i="1" l="1"/>
  <c r="Q4" i="3" s="1"/>
</calcChain>
</file>

<file path=xl/sharedStrings.xml><?xml version="1.0" encoding="utf-8"?>
<sst xmlns="http://schemas.openxmlformats.org/spreadsheetml/2006/main" count="948" uniqueCount="313">
  <si>
    <t>２０２６年度　入学対策委員会　調査２（代表校長用）</t>
    <rPh sb="4" eb="6">
      <t>ネンド</t>
    </rPh>
    <rPh sb="7" eb="11">
      <t>ニュウガクタイサク</t>
    </rPh>
    <rPh sb="11" eb="14">
      <t>イインカイ</t>
    </rPh>
    <rPh sb="15" eb="17">
      <t>チョウサ</t>
    </rPh>
    <rPh sb="19" eb="21">
      <t>ダイヒョウ</t>
    </rPh>
    <rPh sb="21" eb="23">
      <t>コウチョウ</t>
    </rPh>
    <rPh sb="23" eb="24">
      <t>ヨウ</t>
    </rPh>
    <phoneticPr fontId="1"/>
  </si>
  <si>
    <t>［入力上の注意］</t>
    <rPh sb="1" eb="4">
      <t>ニュウリョクジョウ</t>
    </rPh>
    <rPh sb="5" eb="7">
      <t>チュウイ</t>
    </rPh>
    <phoneticPr fontId="1"/>
  </si>
  <si>
    <t>　</t>
    <phoneticPr fontId="1"/>
  </si>
  <si>
    <t>調査主題Ⅰ　学科別応募状況調査</t>
    <rPh sb="0" eb="4">
      <t>チョウサシュダイ</t>
    </rPh>
    <rPh sb="6" eb="9">
      <t>ガッカベツ</t>
    </rPh>
    <rPh sb="9" eb="15">
      <t>オウボジョウキョウチョウサ</t>
    </rPh>
    <phoneticPr fontId="1"/>
  </si>
  <si>
    <t>１　全日制工業科高校の学校数について</t>
    <rPh sb="2" eb="5">
      <t>ゼンニチセイ</t>
    </rPh>
    <rPh sb="5" eb="7">
      <t>コウギョウ</t>
    </rPh>
    <rPh sb="7" eb="8">
      <t>カ</t>
    </rPh>
    <rPh sb="8" eb="10">
      <t>コウコウ</t>
    </rPh>
    <rPh sb="11" eb="14">
      <t>ガッコウスウ</t>
    </rPh>
    <phoneticPr fontId="1"/>
  </si>
  <si>
    <t>国立</t>
    <rPh sb="0" eb="2">
      <t>コクリツ</t>
    </rPh>
    <phoneticPr fontId="1"/>
  </si>
  <si>
    <t>都道府県立</t>
    <rPh sb="0" eb="5">
      <t>トドウフケンリツ</t>
    </rPh>
    <phoneticPr fontId="1"/>
  </si>
  <si>
    <t>市町村立</t>
    <rPh sb="0" eb="4">
      <t>シチョウソンリツ</t>
    </rPh>
    <phoneticPr fontId="1"/>
  </si>
  <si>
    <t>合計</t>
    <rPh sb="0" eb="2">
      <t>ゴウケイ</t>
    </rPh>
    <phoneticPr fontId="1"/>
  </si>
  <si>
    <t>工業高校</t>
    <rPh sb="0" eb="2">
      <t>コウギョウ</t>
    </rPh>
    <rPh sb="2" eb="4">
      <t>コウコウ</t>
    </rPh>
    <phoneticPr fontId="1"/>
  </si>
  <si>
    <t>工業科を含む高校</t>
    <rPh sb="0" eb="2">
      <t>コウギョウ</t>
    </rPh>
    <rPh sb="2" eb="3">
      <t>カ</t>
    </rPh>
    <rPh sb="4" eb="5">
      <t>フク</t>
    </rPh>
    <rPh sb="6" eb="8">
      <t>コウコウ</t>
    </rPh>
    <phoneticPr fontId="1"/>
  </si>
  <si>
    <t>校</t>
    <rPh sb="0" eb="1">
      <t>コウ</t>
    </rPh>
    <phoneticPr fontId="1"/>
  </si>
  <si>
    <t>注）「工業科を含む高校」とは、工業科目を設置し、工業免許を持った教員が指導している高校</t>
    <rPh sb="0" eb="1">
      <t>チュウ</t>
    </rPh>
    <rPh sb="3" eb="5">
      <t>コウギョウ</t>
    </rPh>
    <rPh sb="5" eb="6">
      <t>カ</t>
    </rPh>
    <rPh sb="7" eb="8">
      <t>フク</t>
    </rPh>
    <rPh sb="9" eb="11">
      <t>コウコウ</t>
    </rPh>
    <rPh sb="15" eb="19">
      <t>コウギョウカモク</t>
    </rPh>
    <rPh sb="20" eb="22">
      <t>セッチ</t>
    </rPh>
    <rPh sb="24" eb="26">
      <t>コウギョウ</t>
    </rPh>
    <rPh sb="26" eb="28">
      <t>メンキョ</t>
    </rPh>
    <rPh sb="29" eb="30">
      <t>モ</t>
    </rPh>
    <rPh sb="32" eb="34">
      <t>キョウイン</t>
    </rPh>
    <rPh sb="35" eb="37">
      <t>シドウ</t>
    </rPh>
    <rPh sb="41" eb="43">
      <t>コウコウ</t>
    </rPh>
    <phoneticPr fontId="1"/>
  </si>
  <si>
    <t>２　2026年度全日制工業科募集について（欠員補充のための募集を除く）</t>
    <rPh sb="6" eb="8">
      <t>ネンド</t>
    </rPh>
    <rPh sb="8" eb="11">
      <t>ゼンニチセイ</t>
    </rPh>
    <rPh sb="11" eb="13">
      <t>コウギョウ</t>
    </rPh>
    <rPh sb="13" eb="14">
      <t>カ</t>
    </rPh>
    <rPh sb="14" eb="16">
      <t>ボシュウ</t>
    </rPh>
    <rPh sb="21" eb="23">
      <t>ケツイン</t>
    </rPh>
    <rPh sb="23" eb="25">
      <t>ホジュウ</t>
    </rPh>
    <rPh sb="29" eb="31">
      <t>ボシュウ</t>
    </rPh>
    <rPh sb="32" eb="33">
      <t>ノゾ</t>
    </rPh>
    <phoneticPr fontId="1"/>
  </si>
  <si>
    <t>工業科</t>
    <rPh sb="0" eb="3">
      <t>コウギョウカ</t>
    </rPh>
    <phoneticPr fontId="1"/>
  </si>
  <si>
    <t>前期選抜</t>
    <rPh sb="0" eb="2">
      <t>ゼンキ</t>
    </rPh>
    <rPh sb="2" eb="4">
      <t>センバツ</t>
    </rPh>
    <phoneticPr fontId="1"/>
  </si>
  <si>
    <t>後期選抜</t>
    <rPh sb="0" eb="4">
      <t>コウキセンバツ</t>
    </rPh>
    <phoneticPr fontId="1"/>
  </si>
  <si>
    <t>全体</t>
    <rPh sb="0" eb="2">
      <t>ゼンタイ</t>
    </rPh>
    <phoneticPr fontId="1"/>
  </si>
  <si>
    <t>入学定員</t>
    <rPh sb="0" eb="4">
      <t>ニュウガクテイイン</t>
    </rPh>
    <phoneticPr fontId="1"/>
  </si>
  <si>
    <t>募集定員(A)</t>
    <rPh sb="0" eb="4">
      <t>ボシュウテイイン</t>
    </rPh>
    <phoneticPr fontId="1"/>
  </si>
  <si>
    <t>応募者数(B)</t>
    <rPh sb="0" eb="3">
      <t>オウボシャ</t>
    </rPh>
    <rPh sb="3" eb="4">
      <t>スウ</t>
    </rPh>
    <phoneticPr fontId="1"/>
  </si>
  <si>
    <t>受検者数(C）</t>
    <rPh sb="0" eb="3">
      <t>ジュケンシャ</t>
    </rPh>
    <rPh sb="3" eb="4">
      <t>スウ</t>
    </rPh>
    <phoneticPr fontId="1"/>
  </si>
  <si>
    <t>合格者数</t>
    <rPh sb="0" eb="4">
      <t>ゴウカクシャスウ</t>
    </rPh>
    <phoneticPr fontId="1"/>
  </si>
  <si>
    <t>応募率</t>
    <rPh sb="0" eb="3">
      <t>オウボリツ</t>
    </rPh>
    <phoneticPr fontId="1"/>
  </si>
  <si>
    <t>(B／A）</t>
    <phoneticPr fontId="1"/>
  </si>
  <si>
    <t>競争率</t>
    <rPh sb="0" eb="3">
      <t>キョウソウリツ</t>
    </rPh>
    <phoneticPr fontId="1"/>
  </si>
  <si>
    <t>（C／A）</t>
    <phoneticPr fontId="1"/>
  </si>
  <si>
    <t>３　2026年度全日制生徒募集について（欠員補充のための募集を除く）</t>
    <rPh sb="6" eb="8">
      <t>ネンド</t>
    </rPh>
    <rPh sb="8" eb="11">
      <t>ゼンニチセイ</t>
    </rPh>
    <rPh sb="11" eb="15">
      <t>セイトボシュウ</t>
    </rPh>
    <rPh sb="20" eb="24">
      <t>ケツインホジュウ</t>
    </rPh>
    <rPh sb="28" eb="30">
      <t>ボシュウ</t>
    </rPh>
    <rPh sb="31" eb="32">
      <t>ノゾ</t>
    </rPh>
    <phoneticPr fontId="1"/>
  </si>
  <si>
    <t>学科</t>
    <rPh sb="0" eb="2">
      <t>ガッカ</t>
    </rPh>
    <phoneticPr fontId="1"/>
  </si>
  <si>
    <t>普通科</t>
    <rPh sb="0" eb="3">
      <t>フツウカ</t>
    </rPh>
    <phoneticPr fontId="1"/>
  </si>
  <si>
    <t>総合学科</t>
    <rPh sb="0" eb="4">
      <t>ソウゴウガッカ</t>
    </rPh>
    <phoneticPr fontId="1"/>
  </si>
  <si>
    <t>専門学科</t>
    <rPh sb="0" eb="4">
      <t>センモンガッカ</t>
    </rPh>
    <phoneticPr fontId="1"/>
  </si>
  <si>
    <t>(含工業科)</t>
    <rPh sb="1" eb="2">
      <t>フク</t>
    </rPh>
    <rPh sb="2" eb="4">
      <t>コウギョウ</t>
    </rPh>
    <rPh sb="4" eb="5">
      <t>カ</t>
    </rPh>
    <phoneticPr fontId="1"/>
  </si>
  <si>
    <t>その他</t>
    <rPh sb="2" eb="3">
      <t>ホカ</t>
    </rPh>
    <phoneticPr fontId="1"/>
  </si>
  <si>
    <t>区分</t>
    <rPh sb="0" eb="2">
      <t>クブン</t>
    </rPh>
    <phoneticPr fontId="1"/>
  </si>
  <si>
    <t>募集定員</t>
    <rPh sb="0" eb="4">
      <t>ボシュウテイイン</t>
    </rPh>
    <phoneticPr fontId="1"/>
  </si>
  <si>
    <t>(A)</t>
    <phoneticPr fontId="1"/>
  </si>
  <si>
    <t>応募者数</t>
    <rPh sb="0" eb="2">
      <t>オウボ</t>
    </rPh>
    <rPh sb="2" eb="4">
      <t>シャスウ</t>
    </rPh>
    <phoneticPr fontId="1"/>
  </si>
  <si>
    <t>(B)</t>
    <phoneticPr fontId="1"/>
  </si>
  <si>
    <t>受検者数</t>
    <rPh sb="0" eb="3">
      <t>ジュケンシャ</t>
    </rPh>
    <rPh sb="3" eb="4">
      <t>スウ</t>
    </rPh>
    <phoneticPr fontId="1"/>
  </si>
  <si>
    <t>（C)</t>
    <phoneticPr fontId="1"/>
  </si>
  <si>
    <t>合格者数</t>
    <rPh sb="0" eb="3">
      <t>ゴウカクシャ</t>
    </rPh>
    <rPh sb="3" eb="4">
      <t>スウ</t>
    </rPh>
    <phoneticPr fontId="1"/>
  </si>
  <si>
    <t>（B／A）</t>
    <phoneticPr fontId="1"/>
  </si>
  <si>
    <t>人</t>
    <rPh sb="0" eb="1">
      <t>ヒト</t>
    </rPh>
    <phoneticPr fontId="1"/>
  </si>
  <si>
    <t>前期</t>
    <rPh sb="0" eb="2">
      <t>ゼンキ</t>
    </rPh>
    <phoneticPr fontId="1"/>
  </si>
  <si>
    <t>後期</t>
    <rPh sb="0" eb="2">
      <t>コウキ</t>
    </rPh>
    <phoneticPr fontId="1"/>
  </si>
  <si>
    <t>注）入学定員は、前後期の複数機会がある場合は合算した数値を入力してください。</t>
    <rPh sb="0" eb="1">
      <t>チュウ</t>
    </rPh>
    <rPh sb="2" eb="6">
      <t>ニュウガクテイイン</t>
    </rPh>
    <rPh sb="8" eb="11">
      <t>ゼンコウキ</t>
    </rPh>
    <rPh sb="12" eb="16">
      <t>フクスウキカイ</t>
    </rPh>
    <rPh sb="19" eb="21">
      <t>バアイ</t>
    </rPh>
    <rPh sb="22" eb="24">
      <t>ガッサン</t>
    </rPh>
    <rPh sb="26" eb="28">
      <t>スウチ</t>
    </rPh>
    <rPh sb="29" eb="31">
      <t>ニュウリョク</t>
    </rPh>
    <phoneticPr fontId="1"/>
  </si>
  <si>
    <t>前期入学定員には、推薦入試を含みます。転編入定員は後期入学定員に含めてください。</t>
    <rPh sb="0" eb="6">
      <t>ゼンキニュウガクテイイン</t>
    </rPh>
    <rPh sb="9" eb="13">
      <t>スイセンニュウシ</t>
    </rPh>
    <rPh sb="14" eb="15">
      <t>フク</t>
    </rPh>
    <rPh sb="19" eb="22">
      <t>テンヘンニュウ</t>
    </rPh>
    <rPh sb="22" eb="24">
      <t>テイイン</t>
    </rPh>
    <rPh sb="25" eb="31">
      <t>コウキニュウガクテイイン</t>
    </rPh>
    <rPh sb="32" eb="33">
      <t>フク</t>
    </rPh>
    <phoneticPr fontId="1"/>
  </si>
  <si>
    <t>入学試験が１回の場合、後期選抜に数値を入力してください。</t>
    <rPh sb="0" eb="4">
      <t>ニュウガクシケン</t>
    </rPh>
    <rPh sb="6" eb="7">
      <t>カイ</t>
    </rPh>
    <rPh sb="8" eb="10">
      <t>バアイ</t>
    </rPh>
    <rPh sb="11" eb="15">
      <t>コウキセンバツ</t>
    </rPh>
    <rPh sb="16" eb="18">
      <t>スウチ</t>
    </rPh>
    <rPh sb="19" eb="21">
      <t>ニュウリョク</t>
    </rPh>
    <phoneticPr fontId="1"/>
  </si>
  <si>
    <t>専門学科とは、従来の職業学科（農業・工業・商業・水産・看護）を意味します。</t>
    <rPh sb="0" eb="4">
      <t>センモンガッカ</t>
    </rPh>
    <rPh sb="7" eb="9">
      <t>ジュウライ</t>
    </rPh>
    <rPh sb="10" eb="12">
      <t>ショクギョウ</t>
    </rPh>
    <rPh sb="12" eb="14">
      <t>ガッカ</t>
    </rPh>
    <rPh sb="15" eb="17">
      <t>ノウギョウ</t>
    </rPh>
    <rPh sb="18" eb="20">
      <t>コウギョウ</t>
    </rPh>
    <rPh sb="21" eb="23">
      <t>ショウギョウ</t>
    </rPh>
    <rPh sb="24" eb="26">
      <t>スイサン</t>
    </rPh>
    <rPh sb="27" eb="29">
      <t>カンゴ</t>
    </rPh>
    <rPh sb="31" eb="33">
      <t>イミ</t>
    </rPh>
    <phoneticPr fontId="1"/>
  </si>
  <si>
    <t>入学定員には、当初策定した定員を入力してください（前期の募集定員に満たなかった数は含めないこと）</t>
    <rPh sb="0" eb="4">
      <t>ニュウガクテイイン</t>
    </rPh>
    <rPh sb="7" eb="9">
      <t>トウショ</t>
    </rPh>
    <rPh sb="9" eb="11">
      <t>サクテイ</t>
    </rPh>
    <rPh sb="13" eb="15">
      <t>テイイン</t>
    </rPh>
    <rPh sb="16" eb="18">
      <t>ニュウリョク</t>
    </rPh>
    <rPh sb="25" eb="27">
      <t>ゼンキ</t>
    </rPh>
    <rPh sb="28" eb="32">
      <t>ボシュウテイイン</t>
    </rPh>
    <rPh sb="33" eb="34">
      <t>ミ</t>
    </rPh>
    <rPh sb="39" eb="40">
      <t>カズ</t>
    </rPh>
    <rPh sb="41" eb="42">
      <t>フク</t>
    </rPh>
    <phoneticPr fontId="1"/>
  </si>
  <si>
    <t>調査主題Ⅱ　学級数に関する調査</t>
    <rPh sb="0" eb="4">
      <t>チョウサシュダイ</t>
    </rPh>
    <rPh sb="6" eb="8">
      <t>ガッキュウ</t>
    </rPh>
    <rPh sb="8" eb="9">
      <t>スウ</t>
    </rPh>
    <rPh sb="10" eb="11">
      <t>カン</t>
    </rPh>
    <rPh sb="13" eb="15">
      <t>チョウサ</t>
    </rPh>
    <phoneticPr fontId="1"/>
  </si>
  <si>
    <t>１　学科別（新1年生）の募集学級数について</t>
    <rPh sb="2" eb="5">
      <t>ガッカベツ</t>
    </rPh>
    <rPh sb="6" eb="7">
      <t>シン</t>
    </rPh>
    <rPh sb="8" eb="10">
      <t>ネンセイ</t>
    </rPh>
    <rPh sb="12" eb="17">
      <t>ボシュウガッキュウスウ</t>
    </rPh>
    <phoneticPr fontId="1"/>
  </si>
  <si>
    <t>２０２５年度の学級数</t>
    <rPh sb="4" eb="6">
      <t>ネンド</t>
    </rPh>
    <rPh sb="7" eb="10">
      <t>ガッキュウスウ</t>
    </rPh>
    <phoneticPr fontId="1"/>
  </si>
  <si>
    <t>２０２６年度の学級数</t>
    <rPh sb="4" eb="6">
      <t>ネンド</t>
    </rPh>
    <rPh sb="7" eb="10">
      <t>ガッキュウスウ</t>
    </rPh>
    <phoneticPr fontId="1"/>
  </si>
  <si>
    <t>学級数増減(対前年比)</t>
    <rPh sb="0" eb="3">
      <t>ガッキュウスウ</t>
    </rPh>
    <rPh sb="3" eb="5">
      <t>ゾウゲン</t>
    </rPh>
    <rPh sb="6" eb="7">
      <t>タイ</t>
    </rPh>
    <rPh sb="7" eb="10">
      <t>ゼンネンヒ</t>
    </rPh>
    <phoneticPr fontId="1"/>
  </si>
  <si>
    <t>総学級数</t>
    <rPh sb="0" eb="4">
      <t>ソウガッキュウスウ</t>
    </rPh>
    <phoneticPr fontId="1"/>
  </si>
  <si>
    <t>工業科のみ</t>
    <rPh sb="0" eb="3">
      <t>コウギョウカ</t>
    </rPh>
    <phoneticPr fontId="1"/>
  </si>
  <si>
    <t>調査主題　Ⅲ　入試制度に関する調査（代表校長用）</t>
    <rPh sb="0" eb="4">
      <t>チョウサシュダイ</t>
    </rPh>
    <rPh sb="7" eb="11">
      <t>ニュウシセイド</t>
    </rPh>
    <rPh sb="12" eb="13">
      <t>カン</t>
    </rPh>
    <rPh sb="15" eb="17">
      <t>チョウサ</t>
    </rPh>
    <rPh sb="18" eb="23">
      <t>ダイヒョウコウチョウヨウ</t>
    </rPh>
    <phoneticPr fontId="1"/>
  </si>
  <si>
    <t>調査票入力上の注意：2026年度全日制工業科募集についての実績を入力してください。</t>
    <rPh sb="0" eb="3">
      <t>チョウサヒョウ</t>
    </rPh>
    <rPh sb="3" eb="5">
      <t>ニュウリョク</t>
    </rPh>
    <rPh sb="5" eb="6">
      <t>ジョウ</t>
    </rPh>
    <rPh sb="7" eb="9">
      <t>チュウイ</t>
    </rPh>
    <rPh sb="14" eb="16">
      <t>ネンド</t>
    </rPh>
    <rPh sb="16" eb="19">
      <t>ゼンニチセイ</t>
    </rPh>
    <rPh sb="19" eb="21">
      <t>コウギョウ</t>
    </rPh>
    <rPh sb="21" eb="22">
      <t>カ</t>
    </rPh>
    <rPh sb="22" eb="24">
      <t>ボシュウ</t>
    </rPh>
    <rPh sb="29" eb="31">
      <t>ジッセキ</t>
    </rPh>
    <rPh sb="32" eb="34">
      <t>ニュウリョク</t>
    </rPh>
    <phoneticPr fontId="1"/>
  </si>
  <si>
    <t>１　高校入試の実態について</t>
    <rPh sb="2" eb="6">
      <t>コウコウニュウシ</t>
    </rPh>
    <rPh sb="7" eb="9">
      <t>ジッタイ</t>
    </rPh>
    <phoneticPr fontId="1"/>
  </si>
  <si>
    <t>都道府県</t>
    <rPh sb="0" eb="4">
      <t>トドウフケン</t>
    </rPh>
    <phoneticPr fontId="1"/>
  </si>
  <si>
    <t>北海道</t>
    <rPh sb="0" eb="3">
      <t>ホッカイドウ</t>
    </rPh>
    <phoneticPr fontId="1"/>
  </si>
  <si>
    <t>青森県</t>
    <rPh sb="0" eb="2">
      <t>アオモリ</t>
    </rPh>
    <rPh sb="2" eb="3">
      <t>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</si>
  <si>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</si>
  <si>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</si>
  <si>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</si>
  <si>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</si>
  <si>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</si>
  <si>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</si>
  <si>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</si>
  <si>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</si>
  <si>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</si>
  <si>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</si>
  <si>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</si>
  <si>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</si>
  <si>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</si>
  <si>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新潟県</t>
    <rPh sb="0" eb="3">
      <t>ニイガタケン</t>
    </rPh>
    <phoneticPr fontId="1"/>
  </si>
  <si>
    <t>長野県</t>
    <rPh sb="0" eb="3">
      <t>ナガノケン</t>
    </rPh>
    <phoneticPr fontId="1"/>
  </si>
  <si>
    <t>富山県</t>
    <rPh sb="0" eb="2">
      <t>トヤマ</t>
    </rPh>
    <rPh sb="2" eb="3">
      <t>ケン</t>
    </rPh>
    <phoneticPr fontId="1"/>
  </si>
  <si>
    <t>石川県</t>
    <rPh sb="0" eb="3">
      <t>イシカワケン</t>
    </rPh>
    <phoneticPr fontId="1"/>
  </si>
  <si>
    <t>福井県</t>
    <rPh sb="0" eb="2">
      <t>フクイ</t>
    </rPh>
    <rPh sb="2" eb="3">
      <t>ケン</t>
    </rPh>
    <phoneticPr fontId="1"/>
  </si>
  <si>
    <t>静岡県</t>
    <rPh sb="0" eb="2">
      <t>シズオカ</t>
    </rPh>
    <rPh sb="2" eb="3">
      <t>ケン</t>
    </rPh>
    <phoneticPr fontId="1"/>
  </si>
  <si>
    <t>愛知県</t>
    <rPh sb="0" eb="3">
      <t>アイチケン</t>
    </rPh>
    <phoneticPr fontId="1"/>
  </si>
  <si>
    <t>岐阜県</t>
    <rPh sb="0" eb="3">
      <t>ギフケン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</si>
  <si>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</si>
  <si>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</si>
  <si>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</si>
  <si>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</si>
  <si>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</si>
  <si>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</si>
  <si>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</si>
  <si>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</si>
  <si>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</si>
  <si>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</si>
  <si>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</si>
  <si>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</si>
  <si>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</si>
  <si>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</si>
  <si>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</si>
  <si>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</si>
  <si>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</si>
  <si>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</si>
  <si>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t>
    <rPh sb="0" eb="2">
      <t>ナガサキ</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</si>
  <si>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</si>
  <si>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</si>
  <si>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</si>
  <si>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</si>
  <si>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</si>
  <si>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調査主題Ⅲ</t>
    <rPh sb="0" eb="4">
      <t>チョウサシュダイ</t>
    </rPh>
    <phoneticPr fontId="1"/>
  </si>
  <si>
    <t>〇</t>
    <phoneticPr fontId="1"/>
  </si>
  <si>
    <t>イ</t>
    <phoneticPr fontId="1"/>
  </si>
  <si>
    <t>ア</t>
    <phoneticPr fontId="1"/>
  </si>
  <si>
    <t>１回だけの選抜である。</t>
    <rPh sb="1" eb="2">
      <t>カイ</t>
    </rPh>
    <rPh sb="5" eb="7">
      <t>センバツ</t>
    </rPh>
    <phoneticPr fontId="1"/>
  </si>
  <si>
    <t>→Cへ</t>
    <phoneticPr fontId="1"/>
  </si>
  <si>
    <t>前期・後期の複数の選抜機会を設けている。</t>
    <phoneticPr fontId="1"/>
  </si>
  <si>
    <t>→ＢとＣへ</t>
    <phoneticPr fontId="1"/>
  </si>
  <si>
    <t>Ａ</t>
    <phoneticPr fontId="1"/>
  </si>
  <si>
    <t>入試全般（選抜の機会）について</t>
    <phoneticPr fontId="1"/>
  </si>
  <si>
    <t>前期選抜について</t>
    <rPh sb="0" eb="2">
      <t>ゼンキ</t>
    </rPh>
    <rPh sb="2" eb="4">
      <t>センバツ</t>
    </rPh>
    <phoneticPr fontId="1"/>
  </si>
  <si>
    <t>Ｂ</t>
    <phoneticPr fontId="1"/>
  </si>
  <si>
    <t>①</t>
    <phoneticPr fontId="1"/>
  </si>
  <si>
    <t>ウ</t>
    <phoneticPr fontId="1"/>
  </si>
  <si>
    <t>都道府県で一律に決められている</t>
    <rPh sb="0" eb="4">
      <t>トドウフケン</t>
    </rPh>
    <rPh sb="5" eb="7">
      <t>イチリツ</t>
    </rPh>
    <rPh sb="8" eb="9">
      <t>キ</t>
    </rPh>
    <phoneticPr fontId="1"/>
  </si>
  <si>
    <t>都道府県で範囲を決めている</t>
    <rPh sb="0" eb="4">
      <t>トドウフケン</t>
    </rPh>
    <rPh sb="5" eb="7">
      <t>ハンイ</t>
    </rPh>
    <rPh sb="8" eb="9">
      <t>キ</t>
    </rPh>
    <phoneticPr fontId="1"/>
  </si>
  <si>
    <t>学校裁量で決定する</t>
    <rPh sb="0" eb="4">
      <t>ガッコウサイリョウ</t>
    </rPh>
    <rPh sb="5" eb="7">
      <t>ケッテイ</t>
    </rPh>
    <phoneticPr fontId="1"/>
  </si>
  <si>
    <t>％</t>
    <phoneticPr fontId="1"/>
  </si>
  <si>
    <t>～</t>
    <phoneticPr fontId="1"/>
  </si>
  <si>
    <t>②ー１</t>
    <phoneticPr fontId="1"/>
  </si>
  <si>
    <t>前期選抜はどのような選抜方法ですか。</t>
    <rPh sb="0" eb="2">
      <t>ゼンキ</t>
    </rPh>
    <rPh sb="2" eb="4">
      <t>センバツ</t>
    </rPh>
    <rPh sb="10" eb="14">
      <t>センバツホウホウ</t>
    </rPh>
    <phoneticPr fontId="1"/>
  </si>
  <si>
    <t>推薦入試のみ実施する</t>
    <rPh sb="0" eb="4">
      <t>スイセンニュウシ</t>
    </rPh>
    <rPh sb="6" eb="8">
      <t>ジッシ</t>
    </rPh>
    <phoneticPr fontId="1"/>
  </si>
  <si>
    <t>推薦入試以外も実施する</t>
    <rPh sb="0" eb="4">
      <t>スイセンニュウシ</t>
    </rPh>
    <rPh sb="4" eb="6">
      <t>イガイ</t>
    </rPh>
    <rPh sb="7" eb="9">
      <t>ジッシ</t>
    </rPh>
    <phoneticPr fontId="1"/>
  </si>
  <si>
    <t>推薦入試は実施しない</t>
    <rPh sb="0" eb="4">
      <t>スイセンニュウシ</t>
    </rPh>
    <rPh sb="5" eb="7">
      <t>ジッシ</t>
    </rPh>
    <phoneticPr fontId="1"/>
  </si>
  <si>
    <t>（②ー１でアまたはイと回答のイの場合のみ）推薦方式はどのようになっていますか。</t>
    <rPh sb="11" eb="13">
      <t>カイトウ</t>
    </rPh>
    <rPh sb="16" eb="18">
      <t>バアイ</t>
    </rPh>
    <rPh sb="21" eb="25">
      <t>スイセンホウシキ</t>
    </rPh>
    <phoneticPr fontId="1"/>
  </si>
  <si>
    <t>エ</t>
    <phoneticPr fontId="1"/>
  </si>
  <si>
    <t>オ</t>
    <phoneticPr fontId="1"/>
  </si>
  <si>
    <t>中学校長の推薦が必要である</t>
    <rPh sb="0" eb="4">
      <t>チュウガッコウチョウ</t>
    </rPh>
    <rPh sb="5" eb="7">
      <t>スイセン</t>
    </rPh>
    <rPh sb="8" eb="10">
      <t>ヒツヨウ</t>
    </rPh>
    <phoneticPr fontId="1"/>
  </si>
  <si>
    <t>中学校長以外の推薦が必要である</t>
    <rPh sb="0" eb="3">
      <t>チュウガッコウ</t>
    </rPh>
    <rPh sb="3" eb="4">
      <t>チョウ</t>
    </rPh>
    <rPh sb="4" eb="6">
      <t>イガイ</t>
    </rPh>
    <rPh sb="7" eb="9">
      <t>スイセン</t>
    </rPh>
    <rPh sb="10" eb="12">
      <t>ヒツヨウ</t>
    </rPh>
    <phoneticPr fontId="1"/>
  </si>
  <si>
    <t>アまたはイのどちらかの推薦が必要である</t>
    <rPh sb="11" eb="13">
      <t>スイセン</t>
    </rPh>
    <rPh sb="14" eb="16">
      <t>ヒツヨウ</t>
    </rPh>
    <phoneticPr fontId="1"/>
  </si>
  <si>
    <t>自己推薦である</t>
    <rPh sb="0" eb="4">
      <t>ジコスイセン</t>
    </rPh>
    <phoneticPr fontId="1"/>
  </si>
  <si>
    <t>その他（内容：</t>
    <rPh sb="2" eb="3">
      <t>ホカ</t>
    </rPh>
    <rPh sb="4" eb="6">
      <t>ナイヨウ</t>
    </rPh>
    <phoneticPr fontId="1"/>
  </si>
  <si>
    <t>）</t>
    <phoneticPr fontId="1"/>
  </si>
  <si>
    <t>③</t>
    <phoneticPr fontId="1"/>
  </si>
  <si>
    <t>前期選抜の学力検査について</t>
    <rPh sb="0" eb="4">
      <t>ゼンキセンバツ</t>
    </rPh>
    <rPh sb="5" eb="9">
      <t>ガクリョクケンサ</t>
    </rPh>
    <phoneticPr fontId="1"/>
  </si>
  <si>
    <t>学力検査を実施していますか。</t>
    <rPh sb="0" eb="4">
      <t>ガクリョクケンサ</t>
    </rPh>
    <rPh sb="5" eb="7">
      <t>ジッシ</t>
    </rPh>
    <phoneticPr fontId="1"/>
  </si>
  <si>
    <t>すべての受検生に実施ている</t>
    <rPh sb="4" eb="7">
      <t>ジュケンセイ</t>
    </rPh>
    <rPh sb="8" eb="10">
      <t>ジッシ</t>
    </rPh>
    <phoneticPr fontId="1"/>
  </si>
  <si>
    <t>一部の受検生に実施している</t>
    <rPh sb="0" eb="2">
      <t>イチブ</t>
    </rPh>
    <rPh sb="3" eb="6">
      <t>ジュケンセイ</t>
    </rPh>
    <rPh sb="7" eb="9">
      <t>ジッシ</t>
    </rPh>
    <phoneticPr fontId="1"/>
  </si>
  <si>
    <t>実施していない</t>
    <rPh sb="0" eb="2">
      <t>ジッシ</t>
    </rPh>
    <phoneticPr fontId="1"/>
  </si>
  <si>
    <t>学校裁量で決定する</t>
    <rPh sb="0" eb="2">
      <t>ガッコウ</t>
    </rPh>
    <rPh sb="2" eb="4">
      <t>サイリョウ</t>
    </rPh>
    <rPh sb="5" eb="7">
      <t>ケッテイ</t>
    </rPh>
    <phoneticPr fontId="1"/>
  </si>
  <si>
    <t>受検生が選択する</t>
    <rPh sb="0" eb="2">
      <t>ジュケン</t>
    </rPh>
    <rPh sb="2" eb="3">
      <t>セイ</t>
    </rPh>
    <rPh sb="4" eb="6">
      <t>センタク</t>
    </rPh>
    <phoneticPr fontId="1"/>
  </si>
  <si>
    <t>教科</t>
    <rPh sb="0" eb="2">
      <t>キョウカ</t>
    </rPh>
    <phoneticPr fontId="1"/>
  </si>
  <si>
    <t>教科～</t>
    <rPh sb="0" eb="2">
      <t>キョウカ</t>
    </rPh>
    <phoneticPr fontId="1"/>
  </si>
  <si>
    <t>都道府県で決められている</t>
    <rPh sb="0" eb="4">
      <t>トドウフケン</t>
    </rPh>
    <rPh sb="5" eb="6">
      <t>キ</t>
    </rPh>
    <phoneticPr fontId="1"/>
  </si>
  <si>
    <t>教科名</t>
    <rPh sb="0" eb="3">
      <t>キョウカメイ</t>
    </rPh>
    <phoneticPr fontId="1"/>
  </si>
  <si>
    <t>部</t>
    <rPh sb="0" eb="1">
      <t>ブ</t>
    </rPh>
    <phoneticPr fontId="1"/>
  </si>
  <si>
    <t>教科数</t>
    <rPh sb="0" eb="3">
      <t>キョウカスウ</t>
    </rPh>
    <phoneticPr fontId="1"/>
  </si>
  <si>
    <t>④</t>
    <phoneticPr fontId="1"/>
  </si>
  <si>
    <t>前期選抜の面接試験について</t>
    <rPh sb="0" eb="2">
      <t>ゼンキ</t>
    </rPh>
    <rPh sb="2" eb="4">
      <t>センバツ</t>
    </rPh>
    <rPh sb="5" eb="9">
      <t>メンセツシケン</t>
    </rPh>
    <phoneticPr fontId="1"/>
  </si>
  <si>
    <t>面接試験を実施していますか。</t>
    <rPh sb="0" eb="4">
      <t>メンセツシケン</t>
    </rPh>
    <rPh sb="5" eb="7">
      <t>ジッシ</t>
    </rPh>
    <phoneticPr fontId="1"/>
  </si>
  <si>
    <t>すべての受検生に実施している</t>
    <rPh sb="4" eb="6">
      <t>ジュケン</t>
    </rPh>
    <rPh sb="6" eb="7">
      <t>セイ</t>
    </rPh>
    <rPh sb="8" eb="10">
      <t>ジッシ</t>
    </rPh>
    <phoneticPr fontId="1"/>
  </si>
  <si>
    <t>実施校数</t>
    <rPh sb="0" eb="2">
      <t>ジッシ</t>
    </rPh>
    <rPh sb="2" eb="4">
      <t>コウスウ</t>
    </rPh>
    <phoneticPr fontId="1"/>
  </si>
  <si>
    <t>／</t>
    <phoneticPr fontId="1"/>
  </si>
  <si>
    <t>（分母は工業科を有する学校数）</t>
    <rPh sb="1" eb="3">
      <t>ブンボ</t>
    </rPh>
    <rPh sb="4" eb="6">
      <t>コウギョウ</t>
    </rPh>
    <rPh sb="6" eb="7">
      <t>カ</t>
    </rPh>
    <rPh sb="8" eb="9">
      <t>ユウ</t>
    </rPh>
    <rPh sb="11" eb="14">
      <t>ガッコウスウ</t>
    </rPh>
    <phoneticPr fontId="1"/>
  </si>
  <si>
    <t>内容：</t>
    <rPh sb="0" eb="2">
      <t>ナイヨウ</t>
    </rPh>
    <phoneticPr fontId="1"/>
  </si>
  <si>
    <t>一部の学校で実施している（学校裁量）</t>
    <rPh sb="0" eb="2">
      <t>イチブ</t>
    </rPh>
    <rPh sb="3" eb="5">
      <t>ガッコウ</t>
    </rPh>
    <rPh sb="6" eb="8">
      <t>ジッシ</t>
    </rPh>
    <rPh sb="13" eb="17">
      <t>ガッコウサイリョウ</t>
    </rPh>
    <phoneticPr fontId="1"/>
  </si>
  <si>
    <t>個人面接のみ実施している（都道府県で決められている）</t>
    <rPh sb="0" eb="4">
      <t>コジンメンセツ</t>
    </rPh>
    <rPh sb="6" eb="8">
      <t>ジッシ</t>
    </rPh>
    <rPh sb="13" eb="17">
      <t>トドウフケン</t>
    </rPh>
    <rPh sb="18" eb="19">
      <t>キ</t>
    </rPh>
    <phoneticPr fontId="1"/>
  </si>
  <si>
    <t>集団面接のみ実施している（都道府県で決められている）</t>
    <rPh sb="0" eb="4">
      <t>シュウダンメンセツ</t>
    </rPh>
    <rPh sb="6" eb="8">
      <t>ジッシ</t>
    </rPh>
    <rPh sb="13" eb="17">
      <t>トドウフケン</t>
    </rPh>
    <rPh sb="18" eb="19">
      <t>キ</t>
    </rPh>
    <phoneticPr fontId="1"/>
  </si>
  <si>
    <t>学校裁量で個人面接のみ実施している</t>
    <rPh sb="0" eb="4">
      <t>ガッコウサイリョウ</t>
    </rPh>
    <rPh sb="5" eb="9">
      <t>コジンメンセツ</t>
    </rPh>
    <rPh sb="11" eb="13">
      <t>ジッシ</t>
    </rPh>
    <phoneticPr fontId="1"/>
  </si>
  <si>
    <t>個人・集団両方の面接を実施している（都道府県で決められている）</t>
    <rPh sb="0" eb="2">
      <t>コジン</t>
    </rPh>
    <rPh sb="3" eb="5">
      <t>シュウダン</t>
    </rPh>
    <rPh sb="5" eb="7">
      <t>リョウホウ</t>
    </rPh>
    <rPh sb="8" eb="10">
      <t>メンセツ</t>
    </rPh>
    <rPh sb="11" eb="13">
      <t>ジッシ</t>
    </rPh>
    <rPh sb="18" eb="22">
      <t>トドウフケン</t>
    </rPh>
    <rPh sb="23" eb="24">
      <t>キ</t>
    </rPh>
    <phoneticPr fontId="1"/>
  </si>
  <si>
    <t>学校裁量で集団面接のみ実施している</t>
    <rPh sb="0" eb="4">
      <t>ガッコウサイリョウ</t>
    </rPh>
    <rPh sb="5" eb="7">
      <t>シュウダン</t>
    </rPh>
    <rPh sb="7" eb="9">
      <t>メンセツ</t>
    </rPh>
    <rPh sb="11" eb="13">
      <t>ジッシ</t>
    </rPh>
    <phoneticPr fontId="1"/>
  </si>
  <si>
    <t>学校裁量で個人・集団両方の面接を実施ている</t>
    <rPh sb="0" eb="4">
      <t>ガッコウサイリョウ</t>
    </rPh>
    <rPh sb="5" eb="7">
      <t>コジン</t>
    </rPh>
    <rPh sb="8" eb="12">
      <t>シュウダンリョウホウ</t>
    </rPh>
    <rPh sb="13" eb="15">
      <t>メンセツ</t>
    </rPh>
    <rPh sb="16" eb="18">
      <t>ジッシ</t>
    </rPh>
    <phoneticPr fontId="1"/>
  </si>
  <si>
    <t>カ</t>
    <phoneticPr fontId="1"/>
  </si>
  <si>
    <t>⑤</t>
    <phoneticPr fontId="1"/>
  </si>
  <si>
    <t>前期選抜の実技試験について</t>
    <rPh sb="0" eb="2">
      <t>ゼンキ</t>
    </rPh>
    <rPh sb="2" eb="4">
      <t>センバツ</t>
    </rPh>
    <rPh sb="5" eb="7">
      <t>ジツギ</t>
    </rPh>
    <rPh sb="7" eb="9">
      <t>シケン</t>
    </rPh>
    <phoneticPr fontId="1"/>
  </si>
  <si>
    <t>⑥</t>
    <phoneticPr fontId="1"/>
  </si>
  <si>
    <t>実施していない</t>
    <rPh sb="0" eb="1">
      <t>ジツ</t>
    </rPh>
    <phoneticPr fontId="1"/>
  </si>
  <si>
    <t>⑦</t>
    <phoneticPr fontId="1"/>
  </si>
  <si>
    <t>⑧</t>
    <phoneticPr fontId="1"/>
  </si>
  <si>
    <t>都道府県で提出するように決められている</t>
    <rPh sb="0" eb="4">
      <t>トドウフケン</t>
    </rPh>
    <rPh sb="5" eb="7">
      <t>テイシュツ</t>
    </rPh>
    <rPh sb="12" eb="13">
      <t>キ</t>
    </rPh>
    <phoneticPr fontId="1"/>
  </si>
  <si>
    <t>提出はない</t>
    <rPh sb="0" eb="2">
      <t>テイシュツ</t>
    </rPh>
    <phoneticPr fontId="1"/>
  </si>
  <si>
    <t>⑨</t>
    <phoneticPr fontId="1"/>
  </si>
  <si>
    <t>C</t>
    <phoneticPr fontId="1"/>
  </si>
  <si>
    <t>後期選抜または１回だけの入試について</t>
    <rPh sb="0" eb="2">
      <t>コウキ</t>
    </rPh>
    <rPh sb="2" eb="4">
      <t>センバツ</t>
    </rPh>
    <rPh sb="8" eb="9">
      <t>カイ</t>
    </rPh>
    <rPh sb="12" eb="14">
      <t>ニュウシ</t>
    </rPh>
    <phoneticPr fontId="1"/>
  </si>
  <si>
    <t>後期選抜の学力検査について</t>
    <rPh sb="0" eb="2">
      <t>コウキ</t>
    </rPh>
    <rPh sb="2" eb="4">
      <t>センバツ</t>
    </rPh>
    <rPh sb="5" eb="7">
      <t>ガクリョク</t>
    </rPh>
    <rPh sb="7" eb="9">
      <t>ケンサ</t>
    </rPh>
    <phoneticPr fontId="1"/>
  </si>
  <si>
    <t>選択できない（都道府県で決められている）</t>
    <rPh sb="0" eb="2">
      <t>センタク</t>
    </rPh>
    <rPh sb="7" eb="11">
      <t>トドウフケン</t>
    </rPh>
    <rPh sb="12" eb="13">
      <t>キ</t>
    </rPh>
    <phoneticPr fontId="1"/>
  </si>
  <si>
    <t>学校が選択する</t>
    <rPh sb="0" eb="2">
      <t>ガッコウ</t>
    </rPh>
    <rPh sb="3" eb="5">
      <t>センタク</t>
    </rPh>
    <phoneticPr fontId="1"/>
  </si>
  <si>
    <t>受検生が選択できる</t>
    <rPh sb="0" eb="2">
      <t>ジュケン</t>
    </rPh>
    <rPh sb="2" eb="3">
      <t>セイ</t>
    </rPh>
    <rPh sb="4" eb="6">
      <t>センタク</t>
    </rPh>
    <phoneticPr fontId="1"/>
  </si>
  <si>
    <t>後期選抜の面接試験について</t>
    <rPh sb="0" eb="2">
      <t>コウキ</t>
    </rPh>
    <rPh sb="2" eb="4">
      <t>センバツ</t>
    </rPh>
    <rPh sb="5" eb="9">
      <t>メンセツシケン</t>
    </rPh>
    <phoneticPr fontId="1"/>
  </si>
  <si>
    <t>②</t>
    <phoneticPr fontId="1"/>
  </si>
  <si>
    <t>後期選抜の実技試験について</t>
    <rPh sb="0" eb="2">
      <t>コウキ</t>
    </rPh>
    <rPh sb="2" eb="4">
      <t>センバツ</t>
    </rPh>
    <rPh sb="5" eb="7">
      <t>ジツギ</t>
    </rPh>
    <rPh sb="7" eb="9">
      <t>シケン</t>
    </rPh>
    <phoneticPr fontId="1"/>
  </si>
  <si>
    <t>後期選抜（１回の選抜機会）における推薦入試について</t>
    <rPh sb="0" eb="4">
      <t>コウキセンバツ</t>
    </rPh>
    <rPh sb="6" eb="7">
      <t>カイ</t>
    </rPh>
    <rPh sb="8" eb="12">
      <t>センバツキカイ</t>
    </rPh>
    <rPh sb="17" eb="19">
      <t>スイセン</t>
    </rPh>
    <rPh sb="19" eb="21">
      <t>ニュウシ</t>
    </rPh>
    <phoneticPr fontId="1"/>
  </si>
  <si>
    <t>実施している</t>
    <rPh sb="0" eb="2">
      <t>ジッシ</t>
    </rPh>
    <phoneticPr fontId="1"/>
  </si>
  <si>
    <t>ａ学力検査</t>
    <rPh sb="1" eb="5">
      <t>ガクリョクケンサ</t>
    </rPh>
    <phoneticPr fontId="1"/>
  </si>
  <si>
    <t>ｂ面接試験</t>
    <rPh sb="1" eb="5">
      <t>メンセツシケン</t>
    </rPh>
    <phoneticPr fontId="1"/>
  </si>
  <si>
    <t>ｃ実技試験</t>
    <rPh sb="1" eb="3">
      <t>ジツギ</t>
    </rPh>
    <rPh sb="3" eb="5">
      <t>シケン</t>
    </rPh>
    <phoneticPr fontId="1"/>
  </si>
  <si>
    <t>ｄその他</t>
    <rPh sb="3" eb="4">
      <t>ホカ</t>
    </rPh>
    <phoneticPr fontId="1"/>
  </si>
  <si>
    <t>例　13東京都代表調査回答の提出について</t>
    <rPh sb="0" eb="1">
      <t>レイ</t>
    </rPh>
    <rPh sb="4" eb="7">
      <t>トウキョウト</t>
    </rPh>
    <rPh sb="7" eb="9">
      <t>ダイヒョウ</t>
    </rPh>
    <rPh sb="9" eb="11">
      <t>チョウサ</t>
    </rPh>
    <rPh sb="11" eb="13">
      <t>カイトウ</t>
    </rPh>
    <rPh sb="14" eb="16">
      <t>テイシュツ</t>
    </rPh>
    <phoneticPr fontId="1"/>
  </si>
  <si>
    <t>メールの件名は、「都道府県名番号＋都道府県名＋代表調査回答の提出について」としてください。</t>
    <rPh sb="4" eb="6">
      <t>ケンメイ</t>
    </rPh>
    <rPh sb="9" eb="13">
      <t>トドウフケン</t>
    </rPh>
    <rPh sb="13" eb="14">
      <t>メイ</t>
    </rPh>
    <rPh sb="14" eb="15">
      <t>バン</t>
    </rPh>
    <rPh sb="15" eb="16">
      <t>メイ</t>
    </rPh>
    <rPh sb="17" eb="21">
      <t>ガッコウケイエイ</t>
    </rPh>
    <rPh sb="21" eb="23">
      <t>チョウサ</t>
    </rPh>
    <rPh sb="23" eb="25">
      <t>ダイヒョウ</t>
    </rPh>
    <rPh sb="25" eb="27">
      <t>チョウサ</t>
    </rPh>
    <rPh sb="27" eb="29">
      <t>カイトウ</t>
    </rPh>
    <rPh sb="30" eb="32">
      <t>テイシュツ</t>
    </rPh>
    <phoneticPr fontId="1"/>
  </si>
  <si>
    <t>都道府県名</t>
    <rPh sb="0" eb="5">
      <t>トドウフケンメイ</t>
    </rPh>
    <phoneticPr fontId="1"/>
  </si>
  <si>
    <t>設置者</t>
    <rPh sb="0" eb="3">
      <t>セッチシャ</t>
    </rPh>
    <phoneticPr fontId="1"/>
  </si>
  <si>
    <t>全日生徒募集</t>
    <rPh sb="0" eb="2">
      <t>ゼンニチ</t>
    </rPh>
    <rPh sb="2" eb="6">
      <t>セイトボシュウ</t>
    </rPh>
    <phoneticPr fontId="1"/>
  </si>
  <si>
    <t>応募者数</t>
    <rPh sb="0" eb="4">
      <t>オウボシャスウ</t>
    </rPh>
    <phoneticPr fontId="1"/>
  </si>
  <si>
    <t>受検者数</t>
    <rPh sb="0" eb="4">
      <t>ジュケンシャスウ</t>
    </rPh>
    <phoneticPr fontId="1"/>
  </si>
  <si>
    <t>応募者数</t>
    <rPh sb="0" eb="3">
      <t>オウボシャ</t>
    </rPh>
    <rPh sb="3" eb="4">
      <t>スウ</t>
    </rPh>
    <phoneticPr fontId="1"/>
  </si>
  <si>
    <t>工業科のみ</t>
    <rPh sb="0" eb="2">
      <t>コウギョウ</t>
    </rPh>
    <rPh sb="2" eb="3">
      <t>カ</t>
    </rPh>
    <phoneticPr fontId="1"/>
  </si>
  <si>
    <t>ア　</t>
    <phoneticPr fontId="1"/>
  </si>
  <si>
    <t>内容</t>
    <rPh sb="0" eb="2">
      <t>ナイヨウ</t>
    </rPh>
    <phoneticPr fontId="1"/>
  </si>
  <si>
    <t>実施校数</t>
    <rPh sb="0" eb="4">
      <t>ジッシコウスウ</t>
    </rPh>
    <phoneticPr fontId="1"/>
  </si>
  <si>
    <t>学校数</t>
    <rPh sb="0" eb="3">
      <t>ガッコウスウ</t>
    </rPh>
    <phoneticPr fontId="1"/>
  </si>
  <si>
    <t>Ⅰ　学科別応募状況</t>
    <rPh sb="2" eb="5">
      <t>ガッカベツ</t>
    </rPh>
    <rPh sb="5" eb="9">
      <t>オウボジョウキョウ</t>
    </rPh>
    <phoneticPr fontId="1"/>
  </si>
  <si>
    <t>1全日工業高校数</t>
    <rPh sb="1" eb="3">
      <t>ゼンニチ</t>
    </rPh>
    <rPh sb="3" eb="5">
      <t>コウギョウ</t>
    </rPh>
    <rPh sb="5" eb="8">
      <t>コウコウスウ</t>
    </rPh>
    <phoneticPr fontId="1"/>
  </si>
  <si>
    <t>２全日生徒募集</t>
    <rPh sb="1" eb="3">
      <t>ゼンニチ</t>
    </rPh>
    <rPh sb="3" eb="7">
      <t>セイトボシュウ</t>
    </rPh>
    <phoneticPr fontId="1"/>
  </si>
  <si>
    <t>３全日生徒募集</t>
    <rPh sb="1" eb="3">
      <t>ゼンニチ</t>
    </rPh>
    <rPh sb="3" eb="7">
      <t>セイトボシュウ</t>
    </rPh>
    <phoneticPr fontId="1"/>
  </si>
  <si>
    <t>Ⅱ　学級数に関する調査</t>
    <rPh sb="2" eb="5">
      <t>ガッキュウスウ</t>
    </rPh>
    <rPh sb="6" eb="7">
      <t>カン</t>
    </rPh>
    <rPh sb="9" eb="11">
      <t>チョウサ</t>
    </rPh>
    <phoneticPr fontId="1"/>
  </si>
  <si>
    <t>１　学科別（新1年生）の募集学級数</t>
    <phoneticPr fontId="1"/>
  </si>
  <si>
    <t>Ⅲ　入試制度に関する調査（代表校長）</t>
    <rPh sb="2" eb="6">
      <t>ニュウシセイド</t>
    </rPh>
    <rPh sb="7" eb="8">
      <t>カン</t>
    </rPh>
    <rPh sb="10" eb="12">
      <t>チョウサ</t>
    </rPh>
    <rPh sb="13" eb="15">
      <t>ダイヒョウ</t>
    </rPh>
    <rPh sb="15" eb="17">
      <t>コウチョウ</t>
    </rPh>
    <phoneticPr fontId="1"/>
  </si>
  <si>
    <t>１Ａ入試全般（選抜の機会）</t>
    <phoneticPr fontId="1"/>
  </si>
  <si>
    <t>１B①</t>
    <phoneticPr fontId="1"/>
  </si>
  <si>
    <t>１B②ー１</t>
    <phoneticPr fontId="1"/>
  </si>
  <si>
    <t>１B②ー２</t>
    <phoneticPr fontId="1"/>
  </si>
  <si>
    <t>１B③ー１</t>
    <phoneticPr fontId="1"/>
  </si>
  <si>
    <t>１B③ー２</t>
    <phoneticPr fontId="1"/>
  </si>
  <si>
    <t>１B③ー３</t>
    <phoneticPr fontId="1"/>
  </si>
  <si>
    <t>１B④ー１</t>
    <phoneticPr fontId="1"/>
  </si>
  <si>
    <t>1B④ー２</t>
    <phoneticPr fontId="1"/>
  </si>
  <si>
    <t>1B④ー３</t>
    <phoneticPr fontId="1"/>
  </si>
  <si>
    <t>1B⑤ー１</t>
    <phoneticPr fontId="1"/>
  </si>
  <si>
    <t>1B⑤ー２</t>
    <phoneticPr fontId="1"/>
  </si>
  <si>
    <t>1B⑥</t>
    <phoneticPr fontId="1"/>
  </si>
  <si>
    <t>1B⑦</t>
    <phoneticPr fontId="1"/>
  </si>
  <si>
    <t>１B⑧</t>
    <phoneticPr fontId="1"/>
  </si>
  <si>
    <t>１B⑨</t>
    <phoneticPr fontId="1"/>
  </si>
  <si>
    <t>その他前期</t>
    <rPh sb="2" eb="3">
      <t>ホカ</t>
    </rPh>
    <rPh sb="3" eb="5">
      <t>ゼンキ</t>
    </rPh>
    <phoneticPr fontId="1"/>
  </si>
  <si>
    <t>１C①ー１</t>
    <phoneticPr fontId="1"/>
  </si>
  <si>
    <t>１C①ー２</t>
    <phoneticPr fontId="1"/>
  </si>
  <si>
    <t>１C①ー３</t>
    <phoneticPr fontId="1"/>
  </si>
  <si>
    <t>１C②ー１</t>
    <phoneticPr fontId="1"/>
  </si>
  <si>
    <t>１C②ー２</t>
    <phoneticPr fontId="1"/>
  </si>
  <si>
    <t>１C③ー１</t>
    <phoneticPr fontId="1"/>
  </si>
  <si>
    <t>１C③ー２</t>
    <phoneticPr fontId="1"/>
  </si>
  <si>
    <t>１C④</t>
    <phoneticPr fontId="1"/>
  </si>
  <si>
    <t>１C⑤</t>
    <phoneticPr fontId="1"/>
  </si>
  <si>
    <t>１C⑥</t>
    <phoneticPr fontId="1"/>
  </si>
  <si>
    <t>１C⑦ー１</t>
    <phoneticPr fontId="1"/>
  </si>
  <si>
    <t>１C⑦ー２</t>
    <phoneticPr fontId="1"/>
  </si>
  <si>
    <t>ａ</t>
    <phoneticPr fontId="1"/>
  </si>
  <si>
    <t>ｂ</t>
    <phoneticPr fontId="1"/>
  </si>
  <si>
    <t>ｃ</t>
    <phoneticPr fontId="1"/>
  </si>
  <si>
    <t>ｄ</t>
    <phoneticPr fontId="1"/>
  </si>
  <si>
    <t>１C⑦ー３</t>
    <phoneticPr fontId="1"/>
  </si>
  <si>
    <t>１C⑦ー４</t>
    <phoneticPr fontId="1"/>
  </si>
  <si>
    <t>１C⑧</t>
    <phoneticPr fontId="1"/>
  </si>
  <si>
    <t>２前年度制度変更</t>
    <rPh sb="1" eb="4">
      <t>ゼンネンド</t>
    </rPh>
    <rPh sb="4" eb="8">
      <t>セイドヘンコウ</t>
    </rPh>
    <phoneticPr fontId="1"/>
  </si>
  <si>
    <t>（4）前期選抜：２回に分けて入学者選抜を実施している場合、学力検査、面接および実技等の有無
　　に関わらず、前期に募集定員を設けていること。</t>
    <rPh sb="3" eb="7">
      <t>ゼンキセンバツ</t>
    </rPh>
    <rPh sb="9" eb="10">
      <t>カイ</t>
    </rPh>
    <rPh sb="11" eb="12">
      <t>ワ</t>
    </rPh>
    <rPh sb="14" eb="17">
      <t>ニュウガクシャ</t>
    </rPh>
    <rPh sb="17" eb="19">
      <t>センバツ</t>
    </rPh>
    <rPh sb="20" eb="22">
      <t>ジッシ</t>
    </rPh>
    <rPh sb="26" eb="28">
      <t>バアイ</t>
    </rPh>
    <rPh sb="29" eb="31">
      <t>ガクリョク</t>
    </rPh>
    <rPh sb="31" eb="33">
      <t>ケンサ</t>
    </rPh>
    <rPh sb="34" eb="36">
      <t>メンセツ</t>
    </rPh>
    <rPh sb="39" eb="41">
      <t>ジツギ</t>
    </rPh>
    <rPh sb="41" eb="42">
      <t>トウ</t>
    </rPh>
    <rPh sb="43" eb="45">
      <t>ウム</t>
    </rPh>
    <rPh sb="49" eb="50">
      <t>カカ</t>
    </rPh>
    <rPh sb="54" eb="56">
      <t>ゼンキ</t>
    </rPh>
    <rPh sb="57" eb="61">
      <t>ボシュウテイイン</t>
    </rPh>
    <rPh sb="62" eb="63">
      <t>モウ</t>
    </rPh>
    <phoneticPr fontId="1"/>
  </si>
  <si>
    <t>後期入学定員は、転編入定員および前期の募集定員に満たなかった数も含めてください。</t>
    <rPh sb="0" eb="6">
      <t>コウキニュウガクテイイン</t>
    </rPh>
    <rPh sb="8" eb="9">
      <t>テン</t>
    </rPh>
    <rPh sb="9" eb="11">
      <t>ヘンニュウ</t>
    </rPh>
    <rPh sb="11" eb="13">
      <t>テイイン</t>
    </rPh>
    <rPh sb="16" eb="18">
      <t>ゼンキ</t>
    </rPh>
    <rPh sb="19" eb="21">
      <t>ボシュウ</t>
    </rPh>
    <rPh sb="21" eb="23">
      <t>テイイン</t>
    </rPh>
    <rPh sb="24" eb="25">
      <t>ミ</t>
    </rPh>
    <rPh sb="30" eb="31">
      <t>カズ</t>
    </rPh>
    <rPh sb="32" eb="33">
      <t>フク</t>
    </rPh>
    <phoneticPr fontId="1"/>
  </si>
  <si>
    <t>その他は、国際学科・体育科・情報科等の従来の職業専門学科以外の専門教育を主とする学科とします。</t>
    <rPh sb="2" eb="3">
      <t>ホカ</t>
    </rPh>
    <rPh sb="5" eb="9">
      <t>コクサイガッカ</t>
    </rPh>
    <rPh sb="10" eb="13">
      <t>タイイクカ</t>
    </rPh>
    <rPh sb="14" eb="16">
      <t>ジョウホウ</t>
    </rPh>
    <rPh sb="16" eb="17">
      <t>カ</t>
    </rPh>
    <rPh sb="17" eb="18">
      <t>トウ</t>
    </rPh>
    <rPh sb="19" eb="21">
      <t>ジュウライ</t>
    </rPh>
    <rPh sb="22" eb="24">
      <t>ショクギョウ</t>
    </rPh>
    <rPh sb="24" eb="28">
      <t>センモンガッカ</t>
    </rPh>
    <rPh sb="28" eb="30">
      <t>イガイ</t>
    </rPh>
    <rPh sb="31" eb="35">
      <t>センモンキョウイク</t>
    </rPh>
    <rPh sb="36" eb="37">
      <t>シュ</t>
    </rPh>
    <rPh sb="40" eb="42">
      <t>ガッカ</t>
    </rPh>
    <phoneticPr fontId="1"/>
  </si>
  <si>
    <t>（③ー１でアまたはイと回答した場合のみ）実施教科についてどのように決まっていますか。</t>
    <rPh sb="11" eb="13">
      <t>カイトウ</t>
    </rPh>
    <rPh sb="15" eb="17">
      <t>バアイ</t>
    </rPh>
    <rPh sb="20" eb="22">
      <t>ジッシ</t>
    </rPh>
    <rPh sb="22" eb="24">
      <t>キョウカ</t>
    </rPh>
    <rPh sb="33" eb="34">
      <t>キ</t>
    </rPh>
    <phoneticPr fontId="1"/>
  </si>
  <si>
    <t>（③ー１でアまたはイと回答した場合のみ）傾斜配点を実施していますか。</t>
    <rPh sb="11" eb="13">
      <t>カイトウ</t>
    </rPh>
    <rPh sb="15" eb="17">
      <t>バアイ</t>
    </rPh>
    <rPh sb="20" eb="22">
      <t>ケイシャ</t>
    </rPh>
    <rPh sb="22" eb="24">
      <t>ハイテン</t>
    </rPh>
    <rPh sb="25" eb="27">
      <t>ジッシ</t>
    </rPh>
    <phoneticPr fontId="1"/>
  </si>
  <si>
    <t>（④ー１でアまたはイと回答した場合のみ）面接試験の実施についてどのように決まっていますか。</t>
    <rPh sb="20" eb="24">
      <t>メンセツシケン</t>
    </rPh>
    <rPh sb="25" eb="27">
      <t>ジッシ</t>
    </rPh>
    <rPh sb="36" eb="37">
      <t>キ</t>
    </rPh>
    <phoneticPr fontId="1"/>
  </si>
  <si>
    <t>（④ー１でアまたはイと回答した場合のみ）面接試験の実施方法は次のうちどれですか。</t>
    <rPh sb="11" eb="13">
      <t>カイトウ</t>
    </rPh>
    <rPh sb="15" eb="17">
      <t>バアイ</t>
    </rPh>
    <rPh sb="20" eb="24">
      <t>メンセツシケン</t>
    </rPh>
    <rPh sb="25" eb="29">
      <t>ジッシホウホウ</t>
    </rPh>
    <rPh sb="30" eb="31">
      <t>ツギ</t>
    </rPh>
    <phoneticPr fontId="1"/>
  </si>
  <si>
    <t>学校裁量で個人・集団両方の面接を実施している</t>
    <rPh sb="0" eb="4">
      <t>ガッコウサイリョウ</t>
    </rPh>
    <rPh sb="5" eb="7">
      <t>コジン</t>
    </rPh>
    <rPh sb="8" eb="12">
      <t>シュウダンリョウホウ</t>
    </rPh>
    <rPh sb="13" eb="15">
      <t>メンセツ</t>
    </rPh>
    <rPh sb="16" eb="18">
      <t>ジッシ</t>
    </rPh>
    <phoneticPr fontId="1"/>
  </si>
  <si>
    <t>実技試験を実施していますか。</t>
    <rPh sb="0" eb="4">
      <t>ジツギシケン</t>
    </rPh>
    <rPh sb="5" eb="7">
      <t>ジッシ</t>
    </rPh>
    <phoneticPr fontId="1"/>
  </si>
  <si>
    <t>一部の受検生に実施している</t>
    <rPh sb="0" eb="2">
      <t>イチブ</t>
    </rPh>
    <rPh sb="3" eb="5">
      <t>ジュケン</t>
    </rPh>
    <rPh sb="5" eb="6">
      <t>ナマ</t>
    </rPh>
    <rPh sb="7" eb="9">
      <t>ジッシ</t>
    </rPh>
    <phoneticPr fontId="1"/>
  </si>
  <si>
    <t>（⑤ー１でアまたはイと回答した場合のみ）実技試験の実施についてどのように決まっていますか。</t>
    <rPh sb="11" eb="13">
      <t>カイトウ</t>
    </rPh>
    <rPh sb="15" eb="17">
      <t>バアイ</t>
    </rPh>
    <rPh sb="20" eb="24">
      <t>ジツギシケン</t>
    </rPh>
    <rPh sb="25" eb="27">
      <t>ジッシ</t>
    </rPh>
    <rPh sb="36" eb="37">
      <t>キ</t>
    </rPh>
    <phoneticPr fontId="1"/>
  </si>
  <si>
    <t>その他の試験はありますか。</t>
    <rPh sb="2" eb="3">
      <t>ホカ</t>
    </rPh>
    <rPh sb="4" eb="6">
      <t>シケン</t>
    </rPh>
    <phoneticPr fontId="1"/>
  </si>
  <si>
    <t>調査の比重は決まっていますか。（整数で入力）</t>
    <rPh sb="0" eb="2">
      <t>チョウサ</t>
    </rPh>
    <rPh sb="3" eb="5">
      <t>ヒジュウ</t>
    </rPh>
    <rPh sb="6" eb="7">
      <t>キ</t>
    </rPh>
    <rPh sb="16" eb="18">
      <t>セイスウ</t>
    </rPh>
    <rPh sb="19" eb="21">
      <t>ニュウリョク</t>
    </rPh>
    <phoneticPr fontId="1"/>
  </si>
  <si>
    <t>自己ＰＲ書または自己推薦書の提出はありますか。</t>
    <rPh sb="0" eb="2">
      <t>ジコ</t>
    </rPh>
    <rPh sb="4" eb="5">
      <t>カ</t>
    </rPh>
    <rPh sb="8" eb="13">
      <t>ジコスイセンショ</t>
    </rPh>
    <rPh sb="14" eb="16">
      <t>テイシュツ</t>
    </rPh>
    <phoneticPr fontId="1"/>
  </si>
  <si>
    <t>学力検査の教科数は決まっていますか。</t>
    <rPh sb="0" eb="4">
      <t>ガクリョクケンサ</t>
    </rPh>
    <rPh sb="5" eb="8">
      <t>キョウカスウ</t>
    </rPh>
    <rPh sb="9" eb="10">
      <t>キ</t>
    </rPh>
    <phoneticPr fontId="1"/>
  </si>
  <si>
    <t>学力検査の教科を選択できますか。</t>
    <rPh sb="0" eb="4">
      <t>ガクリョクケンサ</t>
    </rPh>
    <rPh sb="5" eb="7">
      <t>キョウカ</t>
    </rPh>
    <rPh sb="8" eb="10">
      <t>センタク</t>
    </rPh>
    <phoneticPr fontId="1"/>
  </si>
  <si>
    <t>学力検査で傾斜配点を実施していますか。</t>
    <rPh sb="0" eb="4">
      <t>ガクリョクケンサ</t>
    </rPh>
    <rPh sb="5" eb="9">
      <t>ケイシャハイテン</t>
    </rPh>
    <rPh sb="10" eb="12">
      <t>ジッシ</t>
    </rPh>
    <phoneticPr fontId="1"/>
  </si>
  <si>
    <t>（②ー１でアまたはイと回答された場合のみ）面接試験の実施方法は次のうちどれですか。</t>
    <rPh sb="21" eb="25">
      <t>メンセツシケン</t>
    </rPh>
    <rPh sb="26" eb="28">
      <t>ジッシ</t>
    </rPh>
    <rPh sb="28" eb="30">
      <t>ホウホウ</t>
    </rPh>
    <rPh sb="31" eb="32">
      <t>ツギ</t>
    </rPh>
    <phoneticPr fontId="1"/>
  </si>
  <si>
    <t>（②ー１でアまたはイと回答した場合のみ）実技試験の実施についてどのように決まっていますか。</t>
    <rPh sb="11" eb="13">
      <t>カイトウ</t>
    </rPh>
    <rPh sb="15" eb="17">
      <t>バアイ</t>
    </rPh>
    <rPh sb="20" eb="24">
      <t>ジツギシケン</t>
    </rPh>
    <rPh sb="25" eb="27">
      <t>ジッシ</t>
    </rPh>
    <rPh sb="36" eb="37">
      <t>キ</t>
    </rPh>
    <phoneticPr fontId="1"/>
  </si>
  <si>
    <t>推薦入試を実施していますか。</t>
    <rPh sb="0" eb="4">
      <t>スイセンニュウシ</t>
    </rPh>
    <rPh sb="5" eb="7">
      <t>ジッシ</t>
    </rPh>
    <phoneticPr fontId="1"/>
  </si>
  <si>
    <t>（⑦ー１でアと回答した場合のみ）推薦入試ではどのような試験を実施していますか。</t>
    <rPh sb="7" eb="9">
      <t>カイトウ</t>
    </rPh>
    <rPh sb="11" eb="13">
      <t>バアイ</t>
    </rPh>
    <rPh sb="16" eb="20">
      <t>スイセンニュウシ</t>
    </rPh>
    <rPh sb="27" eb="29">
      <t>シケン</t>
    </rPh>
    <rPh sb="30" eb="32">
      <t>ジッシ</t>
    </rPh>
    <phoneticPr fontId="1"/>
  </si>
  <si>
    <t>（⑦ー１でアと回答した場合のみ）その他に後期選抜（１回の選抜機会）の推薦入試について特徴的な事柄があれば、入力してください。</t>
    <rPh sb="7" eb="9">
      <t>カイトウ</t>
    </rPh>
    <rPh sb="11" eb="13">
      <t>バアイ</t>
    </rPh>
    <rPh sb="18" eb="19">
      <t>ホカ</t>
    </rPh>
    <rPh sb="20" eb="24">
      <t>コウキセンバツ</t>
    </rPh>
    <rPh sb="26" eb="27">
      <t>カイ</t>
    </rPh>
    <rPh sb="28" eb="32">
      <t>センバツキカイ</t>
    </rPh>
    <rPh sb="34" eb="38">
      <t>スイセンニュウシ</t>
    </rPh>
    <rPh sb="42" eb="45">
      <t>トクチョウテキ</t>
    </rPh>
    <rPh sb="46" eb="48">
      <t>コトガラ</t>
    </rPh>
    <rPh sb="53" eb="55">
      <t>ニュウリョク</t>
    </rPh>
    <phoneticPr fontId="1"/>
  </si>
  <si>
    <t>昨年度と比べて制度を変更した部分があれば、入力してください。</t>
    <rPh sb="0" eb="3">
      <t>サクネンド</t>
    </rPh>
    <rPh sb="4" eb="5">
      <t>クラ</t>
    </rPh>
    <rPh sb="7" eb="9">
      <t>セイド</t>
    </rPh>
    <rPh sb="10" eb="12">
      <t>ヘンコウ</t>
    </rPh>
    <rPh sb="14" eb="16">
      <t>ブブン</t>
    </rPh>
    <rPh sb="21" eb="23">
      <t>ニュウリョク</t>
    </rPh>
    <phoneticPr fontId="1"/>
  </si>
  <si>
    <t>（３）回答が完了したら保存し、kenkyujo@zenkoukyo.or.jpへメールで報告してください。</t>
    <rPh sb="3" eb="5">
      <t>カイトウ</t>
    </rPh>
    <rPh sb="6" eb="8">
      <t>カンリョウ</t>
    </rPh>
    <rPh sb="11" eb="13">
      <t>ホゾン</t>
    </rPh>
    <rPh sb="44" eb="46">
      <t>ホウコク</t>
    </rPh>
    <phoneticPr fontId="1"/>
  </si>
  <si>
    <t>後期選抜：２回に分けて入学者選抜を実施している場合、学力検査、面接および実技等の有無に関わらず、後期に募集定員を設けていること。
なお、入学者選抜を１回で実施している場合は、選抜方法が複数であっても後期選抜とする。</t>
    <rPh sb="0" eb="4">
      <t>コウキセンバツ</t>
    </rPh>
    <rPh sb="6" eb="7">
      <t>カイ</t>
    </rPh>
    <rPh sb="8" eb="9">
      <t>ワ</t>
    </rPh>
    <rPh sb="11" eb="14">
      <t>ニュウガクシャ</t>
    </rPh>
    <rPh sb="14" eb="16">
      <t>センバツ</t>
    </rPh>
    <rPh sb="17" eb="19">
      <t>ジッシ</t>
    </rPh>
    <rPh sb="23" eb="25">
      <t>バアイ</t>
    </rPh>
    <rPh sb="26" eb="30">
      <t>ガクリョクケンサ</t>
    </rPh>
    <rPh sb="36" eb="38">
      <t>ジツギ</t>
    </rPh>
    <rPh sb="38" eb="39">
      <t>トウ</t>
    </rPh>
    <rPh sb="40" eb="42">
      <t>ウム</t>
    </rPh>
    <rPh sb="43" eb="44">
      <t>カカ</t>
    </rPh>
    <rPh sb="48" eb="50">
      <t>コウキ</t>
    </rPh>
    <rPh sb="51" eb="55">
      <t>ボシュウテイイン</t>
    </rPh>
    <rPh sb="56" eb="57">
      <t>モウ</t>
    </rPh>
    <rPh sb="68" eb="71">
      <t>ニュウガクシャ</t>
    </rPh>
    <rPh sb="71" eb="73">
      <t>センバツ</t>
    </rPh>
    <rPh sb="75" eb="76">
      <t>カイ</t>
    </rPh>
    <rPh sb="77" eb="79">
      <t>ジッシ</t>
    </rPh>
    <rPh sb="83" eb="85">
      <t>バアイ</t>
    </rPh>
    <rPh sb="87" eb="91">
      <t>センバツホウホウ</t>
    </rPh>
    <rPh sb="92" eb="94">
      <t>フクスウ</t>
    </rPh>
    <rPh sb="101" eb="103">
      <t>センバツ</t>
    </rPh>
    <phoneticPr fontId="1"/>
  </si>
  <si>
    <t>注）「全日制工業科募集」とは、１年次より工業科目を履修する生徒募集のこと</t>
    <rPh sb="0" eb="1">
      <t>チュウ</t>
    </rPh>
    <rPh sb="3" eb="6">
      <t>ゼンニチセイ</t>
    </rPh>
    <rPh sb="6" eb="8">
      <t>コウギョウ</t>
    </rPh>
    <rPh sb="8" eb="9">
      <t>カ</t>
    </rPh>
    <rPh sb="9" eb="11">
      <t>ボシュウ</t>
    </rPh>
    <rPh sb="16" eb="17">
      <t>ネン</t>
    </rPh>
    <rPh sb="17" eb="18">
      <t>ツギ</t>
    </rPh>
    <rPh sb="20" eb="22">
      <t>コウギョウ</t>
    </rPh>
    <rPh sb="22" eb="24">
      <t>カモク</t>
    </rPh>
    <rPh sb="25" eb="27">
      <t>リシュウ</t>
    </rPh>
    <rPh sb="29" eb="31">
      <t>セイト</t>
    </rPh>
    <rPh sb="31" eb="33">
      <t>ボシュウ</t>
    </rPh>
    <phoneticPr fontId="1"/>
  </si>
  <si>
    <t>前期選抜における募集定員の割合はどのように決まっていますか。（整数で入力）</t>
    <rPh sb="0" eb="4">
      <t>ゼンキセンバツ</t>
    </rPh>
    <rPh sb="8" eb="12">
      <t>ボシュウテイイン</t>
    </rPh>
    <rPh sb="13" eb="15">
      <t>ワリアイ</t>
    </rPh>
    <rPh sb="21" eb="22">
      <t>キ</t>
    </rPh>
    <phoneticPr fontId="1"/>
  </si>
  <si>
    <t>（⑦ー１でアと回答した場合のみ）推薦入試による募集定員はどのように決まってますか。（整数で入力）</t>
    <rPh sb="7" eb="9">
      <t>カイトウ</t>
    </rPh>
    <rPh sb="11" eb="13">
      <t>バアイ</t>
    </rPh>
    <rPh sb="16" eb="20">
      <t>スイセンニュウシ</t>
    </rPh>
    <rPh sb="23" eb="27">
      <t>ボシュウテイイン</t>
    </rPh>
    <rPh sb="33" eb="34">
      <t>キ</t>
    </rPh>
    <phoneticPr fontId="1"/>
  </si>
  <si>
    <t>倍</t>
    <rPh sb="0" eb="1">
      <t>バイ</t>
    </rPh>
    <phoneticPr fontId="1"/>
  </si>
  <si>
    <t>調査書の比重は決まっていますか（整数で入力）。</t>
    <rPh sb="0" eb="2">
      <t>チョウサ</t>
    </rPh>
    <rPh sb="2" eb="3">
      <t>ショ</t>
    </rPh>
    <rPh sb="4" eb="6">
      <t>ヒジュウ</t>
    </rPh>
    <rPh sb="7" eb="8">
      <t>キ</t>
    </rPh>
    <rPh sb="16" eb="18">
      <t>セイスウ</t>
    </rPh>
    <rPh sb="19" eb="21">
      <t>ニュウリョク</t>
    </rPh>
    <phoneticPr fontId="1"/>
  </si>
  <si>
    <t>その他に後期選抜について特徴的な事柄があれば、入力してください。</t>
    <rPh sb="2" eb="3">
      <t>ホカ</t>
    </rPh>
    <rPh sb="4" eb="6">
      <t>コウキ</t>
    </rPh>
    <rPh sb="6" eb="8">
      <t>センバツ</t>
    </rPh>
    <rPh sb="12" eb="15">
      <t>トクチョウテキ</t>
    </rPh>
    <rPh sb="16" eb="18">
      <t>コトガラ</t>
    </rPh>
    <rPh sb="23" eb="25">
      <t>ニュウリョク</t>
    </rPh>
    <phoneticPr fontId="1"/>
  </si>
  <si>
    <t>その他に前期選抜について特徴的な事柄があれば、入力してください。</t>
    <rPh sb="2" eb="3">
      <t>ホカ</t>
    </rPh>
    <rPh sb="4" eb="6">
      <t>ゼンキ</t>
    </rPh>
    <rPh sb="6" eb="8">
      <t>センバツ</t>
    </rPh>
    <rPh sb="12" eb="15">
      <t>トクチョウテキ</t>
    </rPh>
    <rPh sb="16" eb="18">
      <t>コトガラ</t>
    </rPh>
    <rPh sb="23" eb="25">
      <t>ニュウリョク</t>
    </rPh>
    <phoneticPr fontId="1"/>
  </si>
  <si>
    <t>②ー２</t>
    <phoneticPr fontId="1"/>
  </si>
  <si>
    <t>③ー１</t>
    <phoneticPr fontId="1"/>
  </si>
  <si>
    <t>③ー２</t>
    <phoneticPr fontId="1"/>
  </si>
  <si>
    <t>③ー３</t>
    <phoneticPr fontId="1"/>
  </si>
  <si>
    <t>④ー２</t>
    <phoneticPr fontId="1"/>
  </si>
  <si>
    <t>④－１</t>
    <phoneticPr fontId="1"/>
  </si>
  <si>
    <t>④ー３</t>
    <phoneticPr fontId="1"/>
  </si>
  <si>
    <t>⑤ー１</t>
    <phoneticPr fontId="1"/>
  </si>
  <si>
    <t>⑤ー２</t>
    <phoneticPr fontId="1"/>
  </si>
  <si>
    <t>①ー１</t>
    <phoneticPr fontId="1"/>
  </si>
  <si>
    <t>①ー２</t>
    <phoneticPr fontId="1"/>
  </si>
  <si>
    <t>①ー３</t>
    <phoneticPr fontId="1"/>
  </si>
  <si>
    <t>②－１</t>
    <phoneticPr fontId="1"/>
  </si>
  <si>
    <t>⑦ー１</t>
    <phoneticPr fontId="1"/>
  </si>
  <si>
    <t>⑦ー２</t>
    <phoneticPr fontId="1"/>
  </si>
  <si>
    <t>⑦ー３</t>
    <phoneticPr fontId="1"/>
  </si>
  <si>
    <t>⑦ー４</t>
    <phoneticPr fontId="1"/>
  </si>
  <si>
    <t>②ー３</t>
    <phoneticPr fontId="1"/>
  </si>
  <si>
    <t>②－２</t>
    <phoneticPr fontId="1"/>
  </si>
  <si>
    <t>（②－１アまたはイと回答した場合のみ）実技試験の実施についてどのように決まっていますか。</t>
    <rPh sb="10" eb="12">
      <t>カイトウ</t>
    </rPh>
    <rPh sb="14" eb="16">
      <t>バアイ</t>
    </rPh>
    <rPh sb="19" eb="23">
      <t>ジツギシケン</t>
    </rPh>
    <rPh sb="24" eb="26">
      <t>ジッシ</t>
    </rPh>
    <rPh sb="35" eb="36">
      <t>キ</t>
    </rPh>
    <phoneticPr fontId="1"/>
  </si>
  <si>
    <t>学校裁量でけっちする</t>
    <rPh sb="0" eb="2">
      <t>ガッコウ</t>
    </rPh>
    <rPh sb="2" eb="4">
      <t>サイリョウ</t>
    </rPh>
    <phoneticPr fontId="1"/>
  </si>
  <si>
    <t>１C②ー３</t>
    <phoneticPr fontId="1"/>
  </si>
  <si>
    <t>実施数</t>
    <rPh sb="0" eb="3">
      <t>ジッシスウ</t>
    </rPh>
    <phoneticPr fontId="1"/>
  </si>
  <si>
    <t>工業高校数</t>
    <rPh sb="0" eb="2">
      <t>コウギョウ</t>
    </rPh>
    <rPh sb="2" eb="5">
      <t>コウコウスウ</t>
    </rPh>
    <phoneticPr fontId="1"/>
  </si>
  <si>
    <t>（１）この調査は各都道府県の公立高校全体の全日制募集（欠員のための募集を除く）についての調査です。</t>
    <rPh sb="5" eb="7">
      <t>チョウサ</t>
    </rPh>
    <rPh sb="8" eb="13">
      <t>カクトドウフケン</t>
    </rPh>
    <rPh sb="14" eb="16">
      <t>コウリツ</t>
    </rPh>
    <rPh sb="16" eb="18">
      <t>コウコウ</t>
    </rPh>
    <rPh sb="18" eb="20">
      <t>ゼンタイ</t>
    </rPh>
    <rPh sb="21" eb="24">
      <t>ゼンニチセイ</t>
    </rPh>
    <rPh sb="24" eb="26">
      <t>ボシュウ</t>
    </rPh>
    <rPh sb="27" eb="29">
      <t>ケツイン</t>
    </rPh>
    <rPh sb="33" eb="35">
      <t>ボシュウ</t>
    </rPh>
    <rPh sb="36" eb="37">
      <t>ノゾ</t>
    </rPh>
    <rPh sb="44" eb="45">
      <t>チョウ</t>
    </rPh>
    <rPh sb="45" eb="46">
      <t>サ</t>
    </rPh>
    <phoneticPr fontId="1"/>
  </si>
  <si>
    <r>
      <t>（２）</t>
    </r>
    <r>
      <rPr>
        <b/>
        <sz val="11"/>
        <color theme="1"/>
        <rFont val="Yu Gothic"/>
        <family val="3"/>
        <charset val="128"/>
        <scheme val="minor"/>
      </rPr>
      <t>この調査は都道府県教育委員会でないとわからないところがあります</t>
    </r>
    <r>
      <rPr>
        <sz val="11"/>
        <color theme="1"/>
        <rFont val="Yu Gothic"/>
        <family val="2"/>
        <scheme val="minor"/>
      </rPr>
      <t>ので、代表校長先生はごお手数ですが教育委員会でご確認のうえ、入力をお願いします。</t>
    </r>
    <rPh sb="5" eb="7">
      <t>チョウサ</t>
    </rPh>
    <rPh sb="8" eb="12">
      <t>トドウフケン</t>
    </rPh>
    <rPh sb="12" eb="17">
      <t>キョウイクイインカイ</t>
    </rPh>
    <rPh sb="37" eb="40">
      <t>ダイヒョウコウ</t>
    </rPh>
    <rPh sb="40" eb="41">
      <t>チョウ</t>
    </rPh>
    <rPh sb="41" eb="43">
      <t>センセイ</t>
    </rPh>
    <rPh sb="46" eb="48">
      <t>テスウ</t>
    </rPh>
    <rPh sb="51" eb="56">
      <t>キョウイクイインカイ</t>
    </rPh>
    <rPh sb="58" eb="60">
      <t>カクニン</t>
    </rPh>
    <rPh sb="64" eb="66">
      <t>ニュウリョク</t>
    </rPh>
    <rPh sb="68" eb="69">
      <t>ネガ</t>
    </rPh>
    <phoneticPr fontId="1"/>
  </si>
  <si>
    <t>ファイル名は、「協会学校番号＋学校名＋代表2入試対策」としてください。</t>
    <rPh sb="4" eb="5">
      <t>メイ</t>
    </rPh>
    <rPh sb="8" eb="10">
      <t>キョウカイ</t>
    </rPh>
    <rPh sb="10" eb="14">
      <t>ガッコウバンゴウ</t>
    </rPh>
    <rPh sb="15" eb="18">
      <t>ガッコウメイ</t>
    </rPh>
    <rPh sb="19" eb="21">
      <t>ダイヒョウ</t>
    </rPh>
    <rPh sb="22" eb="26">
      <t>ニュウシタイサク</t>
    </rPh>
    <phoneticPr fontId="1"/>
  </si>
  <si>
    <t>例　1300東京工科代表2入学対策</t>
    <rPh sb="0" eb="1">
      <t>レイ</t>
    </rPh>
    <rPh sb="6" eb="8">
      <t>トウキョウ</t>
    </rPh>
    <rPh sb="8" eb="10">
      <t>コウカ</t>
    </rPh>
    <rPh sb="10" eb="12">
      <t>ダイヒョウ</t>
    </rPh>
    <rPh sb="13" eb="15">
      <t>ニュウガク</t>
    </rPh>
    <rPh sb="15" eb="17">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</si>
</sst>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b/>
      <sz val="11"/>
      <color theme="1"/>
      <name val="Yu Gothic"/>
      <family val="3"/>
      <charset val="128"/>
      <scheme val="minor"/>
    </font>
    <font>
      <sz val="11"/>
      <color rgb="FFFF0000"/>
      <name val="Yu Gothic"/>
      <family val="2"/>
      <scheme val="minor"/>
    </font>
    <font>
      <b/>
      <sz val="11"/>
      <color rgb="FFFF0000"/>
      <name val="Yu Gothic"/>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s>
  <cellStyleXfs count="1">
    <xf numFmtId="0" fontId="0" fillId="0" borderId="0"/>
  </cellStyleXfs>
  <cellXfs count="83">
    <xf numFmtId="0" fontId="0" fillId="0" borderId="0" xfId="0"/>
    <xf numFmtId="0" fontId="0" fillId="2" borderId="0" xfId="0" applyFill="1"/>
    <xf numFmtId="0" fontId="3" fillId="0" borderId="0" xfId="0" applyFont="1"/>
    <xf numFmtId="0" fontId="0" fillId="0" borderId="0" xfId="0" applyAlignment="1">
      <alignment vertical="top" wrapText="1"/>
    </xf>
    <xf numFmtId="0" fontId="0" fillId="0" borderId="4" xfId="0" applyBorder="1"/>
    <xf numFmtId="0" fontId="0" fillId="0" borderId="2" xfId="0" applyBorder="1"/>
    <xf numFmtId="0" fontId="0" fillId="0" borderId="0" xfId="0" applyAlignment="1">
      <alignment horizontal="center" vertical="center"/>
    </xf>
    <xf numFmtId="0" fontId="0" fillId="0" borderId="5" xfId="0" applyBorder="1"/>
    <xf numFmtId="0" fontId="0" fillId="0" borderId="7" xfId="0" applyBorder="1"/>
    <xf numFmtId="0" fontId="0" fillId="0" borderId="11" xfId="0" applyBorder="1"/>
    <xf numFmtId="0" fontId="0" fillId="0" borderId="18" xfId="0" applyBorder="1"/>
    <xf numFmtId="0" fontId="0" fillId="0" borderId="14" xfId="0" applyBorder="1"/>
    <xf numFmtId="0" fontId="0" fillId="0" borderId="17" xfId="0" applyBorder="1"/>
    <xf numFmtId="0" fontId="0" fillId="0" borderId="13" xfId="0" applyBorder="1"/>
    <xf numFmtId="0" fontId="0" fillId="0" borderId="8" xfId="0" applyBorder="1"/>
    <xf numFmtId="0" fontId="0" fillId="0" borderId="12" xfId="0" applyBorder="1"/>
    <xf numFmtId="0" fontId="0" fillId="0" borderId="9" xfId="0" applyBorder="1"/>
    <xf numFmtId="0" fontId="0" fillId="0" borderId="6" xfId="0" applyBorder="1"/>
    <xf numFmtId="0" fontId="0" fillId="0" borderId="10" xfId="0" applyBorder="1"/>
    <xf numFmtId="0" fontId="0" fillId="0" borderId="1" xfId="0" applyBorder="1"/>
    <xf numFmtId="0" fontId="0" fillId="0" borderId="0" xfId="0" applyAlignment="1">
      <alignment horizontal="center"/>
    </xf>
    <xf numFmtId="0" fontId="0" fillId="0" borderId="0" xfId="0" quotePrefix="1"/>
    <xf numFmtId="0" fontId="2" fillId="0" borderId="0" xfId="0" applyFont="1"/>
    <xf numFmtId="0" fontId="4" fillId="0" borderId="0" xfId="0" applyFont="1"/>
    <xf numFmtId="0" fontId="0" fillId="2" borderId="4"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lignment vertical="top" wrapText="1"/>
    </xf>
    <xf numFmtId="0" fontId="0" fillId="2" borderId="4"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9"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0" xfId="0" applyAlignment="1">
      <alignment vertical="center" wrapText="1"/>
    </xf>
    <xf numFmtId="0" fontId="0" fillId="0" borderId="0" xfId="0" applyAlignment="1">
      <alignment horizontal="left" vertical="top"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13" xfId="0" applyBorder="1" applyAlignment="1">
      <alignment horizontal="center" vertical="center"/>
    </xf>
    <xf numFmtId="0" fontId="0" fillId="2" borderId="1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0" borderId="14"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9"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20" xfId="0" applyFill="1" applyBorder="1" applyAlignment="1" applyProtection="1">
      <alignment horizontal="center"/>
      <protection locked="0"/>
    </xf>
    <xf numFmtId="0" fontId="0" fillId="0" borderId="6"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10" xfId="0" applyBorder="1" applyAlignment="1" applyProtection="1">
      <alignment horizontal="center"/>
      <protection locked="0"/>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0"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257"/>
  <sheetViews>
    <sheetView tabSelected="1" zoomScale="106" zoomScaleNormal="106" workbookViewId="0">
      <selection activeCell="CR2" sqref="CR2"/>
    </sheetView>
  </sheetViews>
  <sheetFormatPr defaultRowHeight="18"/>
  <cols>
    <col min="1" max="95" width="0.83203125" customWidth="1"/>
  </cols>
  <sheetData>
    <row r="1" spans="1:95">
      <c r="A1" t="s">
        <v>0</v>
      </c>
    </row>
    <row r="2" spans="1:95">
      <c r="A2" t="s">
        <v>1</v>
      </c>
    </row>
    <row r="3" spans="1:95">
      <c r="A3" s="41" t="s">
        <v>309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row>
    <row r="4" spans="1:9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row>
    <row r="5" spans="1:95">
      <c r="A5" s="41" t="s">
        <v>310</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row>
    <row r="6" spans="1:9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row>
    <row r="7" spans="1:95">
      <c r="A7" t="s">
        <v>276</v>
      </c>
    </row>
    <row r="8" spans="1:95" ht="18" customHeight="1">
      <c r="A8" t="s">
        <v>2</v>
      </c>
      <c r="E8" s="27" t="s">
        <v>197</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row>
    <row r="9" spans="1:95">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row>
    <row r="10" spans="1:95">
      <c r="U10" t="s">
        <v>196</v>
      </c>
    </row>
    <row r="11" spans="1:95">
      <c r="E11" t="s">
        <v>311</v>
      </c>
    </row>
    <row r="12" spans="1:95">
      <c r="U12" t="s">
        <v>312</v>
      </c>
    </row>
    <row r="13" spans="1:95">
      <c r="A13" s="27" t="s">
        <v>253</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row>
    <row r="14" spans="1:9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row>
    <row r="15" spans="1:95" ht="18" customHeight="1">
      <c r="B15" s="3"/>
      <c r="C15" s="3"/>
      <c r="D15" s="3"/>
      <c r="E15" s="3"/>
      <c r="F15" s="3"/>
      <c r="G15" s="41" t="s">
        <v>277</v>
      </c>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row>
    <row r="16" spans="1:95">
      <c r="A16" s="3"/>
      <c r="B16" s="3"/>
      <c r="C16" s="3"/>
      <c r="D16" s="3"/>
      <c r="E16" s="3"/>
      <c r="F16" s="3"/>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row>
    <row r="17" spans="1:95">
      <c r="A17" s="3"/>
      <c r="B17" s="3"/>
      <c r="C17" s="3"/>
      <c r="D17" s="3"/>
      <c r="E17" s="3"/>
      <c r="F17" s="3"/>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row>
    <row r="18" spans="1:95">
      <c r="A18" s="3"/>
      <c r="B18" s="3"/>
      <c r="C18" s="3"/>
      <c r="D18" s="3"/>
      <c r="E18" s="3"/>
      <c r="F18" s="3"/>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row>
    <row r="20" spans="1:95">
      <c r="A20" s="4" t="s">
        <v>198</v>
      </c>
      <c r="B20" s="5"/>
      <c r="C20" s="5"/>
      <c r="D20" s="5"/>
      <c r="E20" s="5"/>
      <c r="F20" s="5"/>
      <c r="G20" s="5"/>
      <c r="H20" s="5"/>
      <c r="I20" s="5"/>
      <c r="J20" s="5"/>
      <c r="K20" s="5"/>
      <c r="L20" s="5"/>
      <c r="M20" s="31"/>
      <c r="N20" s="32"/>
      <c r="O20" s="32"/>
      <c r="P20" s="32"/>
      <c r="Q20" s="32"/>
      <c r="R20" s="32"/>
      <c r="S20" s="32"/>
      <c r="T20" s="32"/>
      <c r="U20" s="32"/>
      <c r="V20" s="32"/>
      <c r="W20" s="32"/>
      <c r="X20" s="32"/>
      <c r="Y20" s="33"/>
    </row>
    <row r="21" spans="1:95">
      <c r="M21" s="6"/>
      <c r="N21" s="6"/>
      <c r="O21" s="6"/>
      <c r="P21" s="6"/>
      <c r="Q21" s="6"/>
      <c r="R21" s="6"/>
      <c r="S21" s="6"/>
      <c r="T21" s="6"/>
      <c r="U21" s="6"/>
      <c r="V21" s="6"/>
      <c r="W21" s="6"/>
      <c r="X21" s="6"/>
      <c r="Y21" s="6"/>
    </row>
    <row r="22" spans="1:95">
      <c r="A22" t="s">
        <v>3</v>
      </c>
    </row>
    <row r="23" spans="1:95">
      <c r="A23" t="s">
        <v>4</v>
      </c>
    </row>
    <row r="24" spans="1:95">
      <c r="A24" s="4"/>
      <c r="B24" s="5"/>
      <c r="C24" s="5"/>
      <c r="D24" s="5"/>
      <c r="E24" s="5"/>
      <c r="F24" s="5"/>
      <c r="G24" s="5"/>
      <c r="H24" s="5"/>
      <c r="I24" s="5"/>
      <c r="J24" s="5"/>
      <c r="K24" s="5"/>
      <c r="L24" s="5"/>
      <c r="M24" s="42" t="s">
        <v>9</v>
      </c>
      <c r="N24" s="43"/>
      <c r="O24" s="43"/>
      <c r="P24" s="43"/>
      <c r="Q24" s="43"/>
      <c r="R24" s="43"/>
      <c r="S24" s="43"/>
      <c r="T24" s="43"/>
      <c r="U24" s="43"/>
      <c r="V24" s="43"/>
      <c r="W24" s="43"/>
      <c r="X24" s="43"/>
      <c r="Y24" s="43"/>
      <c r="Z24" s="43"/>
      <c r="AA24" s="43"/>
      <c r="AB24" s="43"/>
      <c r="AC24" s="43"/>
      <c r="AD24" s="43"/>
      <c r="AE24" s="44"/>
      <c r="AF24" s="43" t="s">
        <v>10</v>
      </c>
      <c r="AG24" s="43"/>
      <c r="AH24" s="43"/>
      <c r="AI24" s="43"/>
      <c r="AJ24" s="43"/>
      <c r="AK24" s="43"/>
      <c r="AL24" s="43"/>
      <c r="AM24" s="43"/>
      <c r="AN24" s="43"/>
      <c r="AO24" s="43"/>
      <c r="AP24" s="43"/>
      <c r="AQ24" s="43"/>
      <c r="AR24" s="43"/>
      <c r="AS24" s="43"/>
      <c r="AT24" s="43"/>
      <c r="AU24" s="43"/>
      <c r="AV24" s="43"/>
      <c r="AW24" s="43"/>
      <c r="AX24" s="43"/>
      <c r="AY24" s="42" t="s">
        <v>8</v>
      </c>
      <c r="AZ24" s="43"/>
      <c r="BA24" s="43"/>
      <c r="BB24" s="43"/>
      <c r="BC24" s="43"/>
      <c r="BD24" s="43"/>
      <c r="BE24" s="43"/>
      <c r="BF24" s="43"/>
      <c r="BG24" s="43"/>
      <c r="BH24" s="43"/>
      <c r="BI24" s="43"/>
      <c r="BJ24" s="43"/>
      <c r="BK24" s="43"/>
      <c r="BL24" s="43"/>
      <c r="BM24" s="43"/>
      <c r="BN24" s="43"/>
      <c r="BO24" s="43"/>
      <c r="BP24" s="43"/>
      <c r="BQ24" s="44"/>
    </row>
    <row r="25" spans="1:95">
      <c r="A25" s="53" t="s">
        <v>5</v>
      </c>
      <c r="B25" s="54"/>
      <c r="C25" s="54"/>
      <c r="D25" s="54"/>
      <c r="E25" s="54"/>
      <c r="F25" s="54"/>
      <c r="G25" s="54"/>
      <c r="H25" s="54"/>
      <c r="I25" s="54"/>
      <c r="J25" s="54"/>
      <c r="K25" s="54"/>
      <c r="L25" s="54"/>
      <c r="M25" s="31"/>
      <c r="N25" s="32"/>
      <c r="O25" s="32"/>
      <c r="P25" s="32"/>
      <c r="Q25" s="32"/>
      <c r="R25" s="32"/>
      <c r="S25" s="32"/>
      <c r="T25" s="32"/>
      <c r="U25" s="32"/>
      <c r="V25" s="32"/>
      <c r="W25" s="32"/>
      <c r="X25" s="32"/>
      <c r="Y25" s="32"/>
      <c r="Z25" s="32"/>
      <c r="AA25" s="32"/>
      <c r="AB25" s="32"/>
      <c r="AC25" s="5" t="s">
        <v>11</v>
      </c>
      <c r="AD25" s="5"/>
      <c r="AE25" s="7"/>
      <c r="AF25" s="32"/>
      <c r="AG25" s="32"/>
      <c r="AH25" s="32"/>
      <c r="AI25" s="32"/>
      <c r="AJ25" s="32"/>
      <c r="AK25" s="32"/>
      <c r="AL25" s="32"/>
      <c r="AM25" s="32"/>
      <c r="AN25" s="32"/>
      <c r="AO25" s="32"/>
      <c r="AP25" s="32"/>
      <c r="AQ25" s="32"/>
      <c r="AR25" s="32"/>
      <c r="AS25" s="32"/>
      <c r="AT25" s="32"/>
      <c r="AU25" s="32"/>
      <c r="AV25" s="5" t="s">
        <v>11</v>
      </c>
      <c r="AW25" s="5"/>
      <c r="AX25" s="5"/>
      <c r="AY25" s="45">
        <f>M25+AF25</f>
        <v>0</v>
      </c>
      <c r="AZ25" s="46"/>
      <c r="BA25" s="46"/>
      <c r="BB25" s="46"/>
      <c r="BC25" s="46"/>
      <c r="BD25" s="46"/>
      <c r="BE25" s="46"/>
      <c r="BF25" s="46"/>
      <c r="BG25" s="46"/>
      <c r="BH25" s="46"/>
      <c r="BI25" s="46"/>
      <c r="BJ25" s="46"/>
      <c r="BK25" s="46"/>
      <c r="BL25" s="46"/>
      <c r="BM25" s="46"/>
      <c r="BN25" s="46"/>
      <c r="BO25" s="5" t="s">
        <v>11</v>
      </c>
      <c r="BP25" s="5"/>
      <c r="BQ25" s="7"/>
    </row>
    <row r="26" spans="1:95">
      <c r="A26" s="53" t="s">
        <v>6</v>
      </c>
      <c r="B26" s="54"/>
      <c r="C26" s="54"/>
      <c r="D26" s="54"/>
      <c r="E26" s="54"/>
      <c r="F26" s="54"/>
      <c r="G26" s="54"/>
      <c r="H26" s="54"/>
      <c r="I26" s="54"/>
      <c r="J26" s="54"/>
      <c r="K26" s="54"/>
      <c r="L26" s="54"/>
      <c r="M26" s="31"/>
      <c r="N26" s="32"/>
      <c r="O26" s="32"/>
      <c r="P26" s="32"/>
      <c r="Q26" s="32"/>
      <c r="R26" s="32"/>
      <c r="S26" s="32"/>
      <c r="T26" s="32"/>
      <c r="U26" s="32"/>
      <c r="V26" s="32"/>
      <c r="W26" s="32"/>
      <c r="X26" s="32"/>
      <c r="Y26" s="32"/>
      <c r="Z26" s="32"/>
      <c r="AA26" s="32"/>
      <c r="AB26" s="32"/>
      <c r="AC26" s="5" t="s">
        <v>11</v>
      </c>
      <c r="AD26" s="5"/>
      <c r="AE26" s="7"/>
      <c r="AF26" s="32"/>
      <c r="AG26" s="32"/>
      <c r="AH26" s="32"/>
      <c r="AI26" s="32"/>
      <c r="AJ26" s="32"/>
      <c r="AK26" s="32"/>
      <c r="AL26" s="32"/>
      <c r="AM26" s="32"/>
      <c r="AN26" s="32"/>
      <c r="AO26" s="32"/>
      <c r="AP26" s="32"/>
      <c r="AQ26" s="32"/>
      <c r="AR26" s="32"/>
      <c r="AS26" s="32"/>
      <c r="AT26" s="32"/>
      <c r="AU26" s="32"/>
      <c r="AV26" s="5" t="s">
        <v>11</v>
      </c>
      <c r="AW26" s="5"/>
      <c r="AX26" s="5"/>
      <c r="AY26" s="45">
        <f>M26+AF26</f>
        <v>0</v>
      </c>
      <c r="AZ26" s="46"/>
      <c r="BA26" s="46"/>
      <c r="BB26" s="46"/>
      <c r="BC26" s="46"/>
      <c r="BD26" s="46"/>
      <c r="BE26" s="46"/>
      <c r="BF26" s="46"/>
      <c r="BG26" s="46"/>
      <c r="BH26" s="46"/>
      <c r="BI26" s="46"/>
      <c r="BJ26" s="46"/>
      <c r="BK26" s="46"/>
      <c r="BL26" s="46"/>
      <c r="BM26" s="46"/>
      <c r="BN26" s="46"/>
      <c r="BO26" s="5" t="s">
        <v>11</v>
      </c>
      <c r="BP26" s="5"/>
      <c r="BQ26" s="7"/>
    </row>
    <row r="27" spans="1:95">
      <c r="A27" s="53" t="s">
        <v>7</v>
      </c>
      <c r="B27" s="54"/>
      <c r="C27" s="54"/>
      <c r="D27" s="54"/>
      <c r="E27" s="54"/>
      <c r="F27" s="54"/>
      <c r="G27" s="54"/>
      <c r="H27" s="54"/>
      <c r="I27" s="54"/>
      <c r="J27" s="54"/>
      <c r="K27" s="54"/>
      <c r="L27" s="54"/>
      <c r="M27" s="31"/>
      <c r="N27" s="32"/>
      <c r="O27" s="32"/>
      <c r="P27" s="32"/>
      <c r="Q27" s="32"/>
      <c r="R27" s="32"/>
      <c r="S27" s="32"/>
      <c r="T27" s="32"/>
      <c r="U27" s="32"/>
      <c r="V27" s="32"/>
      <c r="W27" s="32"/>
      <c r="X27" s="32"/>
      <c r="Y27" s="32"/>
      <c r="Z27" s="32"/>
      <c r="AA27" s="32"/>
      <c r="AB27" s="32"/>
      <c r="AC27" s="5" t="s">
        <v>11</v>
      </c>
      <c r="AD27" s="5"/>
      <c r="AE27" s="7"/>
      <c r="AF27" s="32"/>
      <c r="AG27" s="32"/>
      <c r="AH27" s="32"/>
      <c r="AI27" s="32"/>
      <c r="AJ27" s="32"/>
      <c r="AK27" s="32"/>
      <c r="AL27" s="32"/>
      <c r="AM27" s="32"/>
      <c r="AN27" s="32"/>
      <c r="AO27" s="32"/>
      <c r="AP27" s="32"/>
      <c r="AQ27" s="32"/>
      <c r="AR27" s="32"/>
      <c r="AS27" s="32"/>
      <c r="AT27" s="32"/>
      <c r="AU27" s="32"/>
      <c r="AV27" s="5" t="s">
        <v>11</v>
      </c>
      <c r="AW27" s="5"/>
      <c r="AX27" s="5"/>
      <c r="AY27" s="45">
        <f>M27+AF27</f>
        <v>0</v>
      </c>
      <c r="AZ27" s="46"/>
      <c r="BA27" s="46"/>
      <c r="BB27" s="46"/>
      <c r="BC27" s="46"/>
      <c r="BD27" s="46"/>
      <c r="BE27" s="46"/>
      <c r="BF27" s="46"/>
      <c r="BG27" s="46"/>
      <c r="BH27" s="46"/>
      <c r="BI27" s="46"/>
      <c r="BJ27" s="46"/>
      <c r="BK27" s="46"/>
      <c r="BL27" s="46"/>
      <c r="BM27" s="46"/>
      <c r="BN27" s="46"/>
      <c r="BO27" s="5" t="s">
        <v>11</v>
      </c>
      <c r="BP27" s="5"/>
      <c r="BQ27" s="7"/>
    </row>
    <row r="28" spans="1:95">
      <c r="A28" s="53" t="s">
        <v>8</v>
      </c>
      <c r="B28" s="54"/>
      <c r="C28" s="54"/>
      <c r="D28" s="54"/>
      <c r="E28" s="54"/>
      <c r="F28" s="54"/>
      <c r="G28" s="54"/>
      <c r="H28" s="54"/>
      <c r="I28" s="54"/>
      <c r="J28" s="54"/>
      <c r="K28" s="54"/>
      <c r="L28" s="54"/>
      <c r="M28" s="45">
        <f>SUM(M25:AB27)</f>
        <v>0</v>
      </c>
      <c r="N28" s="46"/>
      <c r="O28" s="46"/>
      <c r="P28" s="46"/>
      <c r="Q28" s="46"/>
      <c r="R28" s="46"/>
      <c r="S28" s="46"/>
      <c r="T28" s="46"/>
      <c r="U28" s="46"/>
      <c r="V28" s="46"/>
      <c r="W28" s="46"/>
      <c r="X28" s="46"/>
      <c r="Y28" s="46"/>
      <c r="Z28" s="46"/>
      <c r="AA28" s="46"/>
      <c r="AB28" s="46"/>
      <c r="AC28" s="5" t="s">
        <v>11</v>
      </c>
      <c r="AD28" s="5"/>
      <c r="AE28" s="7"/>
      <c r="AF28" s="45">
        <f>SUM(AF25:AU27)</f>
        <v>0</v>
      </c>
      <c r="AG28" s="46"/>
      <c r="AH28" s="46"/>
      <c r="AI28" s="46"/>
      <c r="AJ28" s="46"/>
      <c r="AK28" s="46"/>
      <c r="AL28" s="46"/>
      <c r="AM28" s="46"/>
      <c r="AN28" s="46"/>
      <c r="AO28" s="46"/>
      <c r="AP28" s="46"/>
      <c r="AQ28" s="46"/>
      <c r="AR28" s="46"/>
      <c r="AS28" s="46"/>
      <c r="AT28" s="46"/>
      <c r="AU28" s="46"/>
      <c r="AV28" s="5" t="s">
        <v>11</v>
      </c>
      <c r="AW28" s="5"/>
      <c r="AX28" s="5"/>
      <c r="AY28" s="45">
        <f>M28+AF28</f>
        <v>0</v>
      </c>
      <c r="AZ28" s="46"/>
      <c r="BA28" s="46"/>
      <c r="BB28" s="46"/>
      <c r="BC28" s="46"/>
      <c r="BD28" s="46"/>
      <c r="BE28" s="46"/>
      <c r="BF28" s="46"/>
      <c r="BG28" s="46"/>
      <c r="BH28" s="46"/>
      <c r="BI28" s="46"/>
      <c r="BJ28" s="46"/>
      <c r="BK28" s="46"/>
      <c r="BL28" s="46"/>
      <c r="BM28" s="46"/>
      <c r="BN28" s="46"/>
      <c r="BO28" s="5" t="s">
        <v>11</v>
      </c>
      <c r="BP28" s="5"/>
      <c r="BQ28" s="7"/>
    </row>
    <row r="29" spans="1:95">
      <c r="A29" t="s">
        <v>12</v>
      </c>
    </row>
    <row r="31" spans="1:95">
      <c r="A31" t="s">
        <v>13</v>
      </c>
    </row>
    <row r="32" spans="1:95">
      <c r="A32" s="42" t="s">
        <v>14</v>
      </c>
      <c r="B32" s="43"/>
      <c r="C32" s="43"/>
      <c r="D32" s="43"/>
      <c r="E32" s="43"/>
      <c r="F32" s="43"/>
      <c r="G32" s="43"/>
      <c r="H32" s="43"/>
      <c r="I32" s="43"/>
      <c r="J32" s="43"/>
      <c r="K32" s="42" t="s">
        <v>18</v>
      </c>
      <c r="L32" s="43"/>
      <c r="M32" s="43"/>
      <c r="N32" s="43"/>
      <c r="O32" s="43"/>
      <c r="P32" s="43"/>
      <c r="Q32" s="43"/>
      <c r="R32" s="43"/>
      <c r="S32" s="43"/>
      <c r="T32" s="44"/>
      <c r="U32" s="43" t="s">
        <v>19</v>
      </c>
      <c r="V32" s="43"/>
      <c r="W32" s="43"/>
      <c r="X32" s="43"/>
      <c r="Y32" s="43"/>
      <c r="Z32" s="43"/>
      <c r="AA32" s="43"/>
      <c r="AB32" s="43"/>
      <c r="AC32" s="43"/>
      <c r="AD32" s="43"/>
      <c r="AE32" s="43"/>
      <c r="AF32" s="43"/>
      <c r="AG32" s="43"/>
      <c r="AH32" s="42" t="s">
        <v>20</v>
      </c>
      <c r="AI32" s="43"/>
      <c r="AJ32" s="43"/>
      <c r="AK32" s="43"/>
      <c r="AL32" s="43"/>
      <c r="AM32" s="43"/>
      <c r="AN32" s="43"/>
      <c r="AO32" s="43"/>
      <c r="AP32" s="43"/>
      <c r="AQ32" s="43"/>
      <c r="AR32" s="43"/>
      <c r="AS32" s="43"/>
      <c r="AT32" s="44"/>
      <c r="AU32" s="43" t="s">
        <v>21</v>
      </c>
      <c r="AV32" s="43"/>
      <c r="AW32" s="43"/>
      <c r="AX32" s="43"/>
      <c r="AY32" s="43"/>
      <c r="AZ32" s="43"/>
      <c r="BA32" s="43"/>
      <c r="BB32" s="43"/>
      <c r="BC32" s="43"/>
      <c r="BD32" s="43"/>
      <c r="BE32" s="43"/>
      <c r="BF32" s="43"/>
      <c r="BG32" s="43"/>
      <c r="BH32" s="43"/>
      <c r="BI32" s="42" t="s">
        <v>22</v>
      </c>
      <c r="BJ32" s="43"/>
      <c r="BK32" s="43"/>
      <c r="BL32" s="43"/>
      <c r="BM32" s="43"/>
      <c r="BN32" s="43"/>
      <c r="BO32" s="43"/>
      <c r="BP32" s="43"/>
      <c r="BQ32" s="43"/>
      <c r="BR32" s="44"/>
      <c r="BS32" s="47" t="s">
        <v>23</v>
      </c>
      <c r="BT32" s="48"/>
      <c r="BU32" s="48"/>
      <c r="BV32" s="48"/>
      <c r="BW32" s="48"/>
      <c r="BX32" s="48"/>
      <c r="BY32" s="48"/>
      <c r="BZ32" s="48"/>
      <c r="CA32" s="49"/>
      <c r="CB32" s="48" t="s">
        <v>25</v>
      </c>
      <c r="CC32" s="48"/>
      <c r="CD32" s="48"/>
      <c r="CE32" s="48"/>
      <c r="CF32" s="48"/>
      <c r="CG32" s="48"/>
      <c r="CH32" s="48"/>
      <c r="CI32" s="48"/>
      <c r="CJ32" s="48"/>
      <c r="CK32" s="49"/>
    </row>
    <row r="33" spans="1:89">
      <c r="A33" s="42"/>
      <c r="B33" s="43"/>
      <c r="C33" s="43"/>
      <c r="D33" s="43"/>
      <c r="E33" s="43"/>
      <c r="F33" s="43"/>
      <c r="G33" s="43"/>
      <c r="H33" s="43"/>
      <c r="I33" s="43"/>
      <c r="J33" s="43"/>
      <c r="K33" s="42"/>
      <c r="L33" s="43"/>
      <c r="M33" s="43"/>
      <c r="N33" s="43"/>
      <c r="O33" s="43"/>
      <c r="P33" s="43"/>
      <c r="Q33" s="43"/>
      <c r="R33" s="43"/>
      <c r="S33" s="43"/>
      <c r="T33" s="44"/>
      <c r="U33" s="43"/>
      <c r="V33" s="43"/>
      <c r="W33" s="43"/>
      <c r="X33" s="43"/>
      <c r="Y33" s="43"/>
      <c r="Z33" s="43"/>
      <c r="AA33" s="43"/>
      <c r="AB33" s="43"/>
      <c r="AC33" s="43"/>
      <c r="AD33" s="43"/>
      <c r="AE33" s="43"/>
      <c r="AF33" s="43"/>
      <c r="AG33" s="43"/>
      <c r="AH33" s="42"/>
      <c r="AI33" s="43"/>
      <c r="AJ33" s="43"/>
      <c r="AK33" s="43"/>
      <c r="AL33" s="43"/>
      <c r="AM33" s="43"/>
      <c r="AN33" s="43"/>
      <c r="AO33" s="43"/>
      <c r="AP33" s="43"/>
      <c r="AQ33" s="43"/>
      <c r="AR33" s="43"/>
      <c r="AS33" s="43"/>
      <c r="AT33" s="44"/>
      <c r="AU33" s="43"/>
      <c r="AV33" s="43"/>
      <c r="AW33" s="43"/>
      <c r="AX33" s="43"/>
      <c r="AY33" s="43"/>
      <c r="AZ33" s="43"/>
      <c r="BA33" s="43"/>
      <c r="BB33" s="43"/>
      <c r="BC33" s="43"/>
      <c r="BD33" s="43"/>
      <c r="BE33" s="43"/>
      <c r="BF33" s="43"/>
      <c r="BG33" s="43"/>
      <c r="BH33" s="43"/>
      <c r="BI33" s="42"/>
      <c r="BJ33" s="43"/>
      <c r="BK33" s="43"/>
      <c r="BL33" s="43"/>
      <c r="BM33" s="43"/>
      <c r="BN33" s="43"/>
      <c r="BO33" s="43"/>
      <c r="BP33" s="43"/>
      <c r="BQ33" s="43"/>
      <c r="BR33" s="44"/>
      <c r="BS33" s="50" t="s">
        <v>24</v>
      </c>
      <c r="BT33" s="51"/>
      <c r="BU33" s="51"/>
      <c r="BV33" s="51"/>
      <c r="BW33" s="51"/>
      <c r="BX33" s="51"/>
      <c r="BY33" s="51"/>
      <c r="BZ33" s="51"/>
      <c r="CA33" s="52"/>
      <c r="CB33" s="51" t="s">
        <v>26</v>
      </c>
      <c r="CC33" s="51"/>
      <c r="CD33" s="51"/>
      <c r="CE33" s="51"/>
      <c r="CF33" s="51"/>
      <c r="CG33" s="51"/>
      <c r="CH33" s="51"/>
      <c r="CI33" s="51"/>
      <c r="CJ33" s="51"/>
      <c r="CK33" s="52"/>
    </row>
    <row r="34" spans="1:89">
      <c r="A34" s="4" t="s">
        <v>15</v>
      </c>
      <c r="B34" s="5"/>
      <c r="C34" s="5"/>
      <c r="D34" s="5"/>
      <c r="E34" s="5"/>
      <c r="F34" s="5"/>
      <c r="G34" s="5"/>
      <c r="H34" s="5"/>
      <c r="I34" s="5"/>
      <c r="J34" s="5"/>
      <c r="K34" s="31"/>
      <c r="L34" s="32"/>
      <c r="M34" s="32"/>
      <c r="N34" s="32"/>
      <c r="O34" s="32"/>
      <c r="P34" s="32"/>
      <c r="Q34" s="32"/>
      <c r="R34" s="32"/>
      <c r="S34" s="32"/>
      <c r="T34" s="33"/>
      <c r="U34" s="32"/>
      <c r="V34" s="32"/>
      <c r="W34" s="32"/>
      <c r="X34" s="32"/>
      <c r="Y34" s="32"/>
      <c r="Z34" s="32"/>
      <c r="AA34" s="32"/>
      <c r="AB34" s="32"/>
      <c r="AC34" s="32"/>
      <c r="AD34" s="32"/>
      <c r="AE34" s="32"/>
      <c r="AF34" s="32"/>
      <c r="AG34" s="32"/>
      <c r="AH34" s="31"/>
      <c r="AI34" s="32"/>
      <c r="AJ34" s="32"/>
      <c r="AK34" s="32"/>
      <c r="AL34" s="32"/>
      <c r="AM34" s="32"/>
      <c r="AN34" s="32"/>
      <c r="AO34" s="32"/>
      <c r="AP34" s="32"/>
      <c r="AQ34" s="32"/>
      <c r="AR34" s="32"/>
      <c r="AS34" s="32"/>
      <c r="AT34" s="33"/>
      <c r="AU34" s="32"/>
      <c r="AV34" s="32"/>
      <c r="AW34" s="32"/>
      <c r="AX34" s="32"/>
      <c r="AY34" s="32"/>
      <c r="AZ34" s="32"/>
      <c r="BA34" s="32"/>
      <c r="BB34" s="32"/>
      <c r="BC34" s="32"/>
      <c r="BD34" s="32"/>
      <c r="BE34" s="32"/>
      <c r="BF34" s="32"/>
      <c r="BG34" s="32"/>
      <c r="BH34" s="32"/>
      <c r="BI34" s="31"/>
      <c r="BJ34" s="32"/>
      <c r="BK34" s="32"/>
      <c r="BL34" s="32"/>
      <c r="BM34" s="32"/>
      <c r="BN34" s="32"/>
      <c r="BO34" s="32"/>
      <c r="BP34" s="32"/>
      <c r="BQ34" s="32"/>
      <c r="BR34" s="33"/>
      <c r="BS34" s="42">
        <f>IF(U34="",0,AH34/U34)</f>
        <v>0</v>
      </c>
      <c r="BT34" s="43"/>
      <c r="BU34" s="43"/>
      <c r="BV34" s="43"/>
      <c r="BW34" s="43"/>
      <c r="BX34" s="43"/>
      <c r="BY34" s="43"/>
      <c r="BZ34" s="43"/>
      <c r="CA34" s="44"/>
      <c r="CB34" s="43">
        <f>IF(U34="",0,AU34/U34)</f>
        <v>0</v>
      </c>
      <c r="CC34" s="43"/>
      <c r="CD34" s="43"/>
      <c r="CE34" s="43"/>
      <c r="CF34" s="43"/>
      <c r="CG34" s="43"/>
      <c r="CH34" s="43"/>
      <c r="CI34" s="43"/>
      <c r="CJ34" s="43"/>
      <c r="CK34" s="44"/>
    </row>
    <row r="35" spans="1:89">
      <c r="A35" s="4" t="s">
        <v>16</v>
      </c>
      <c r="B35" s="5"/>
      <c r="C35" s="5"/>
      <c r="D35" s="5"/>
      <c r="E35" s="5"/>
      <c r="F35" s="5"/>
      <c r="G35" s="5"/>
      <c r="H35" s="5"/>
      <c r="I35" s="5"/>
      <c r="J35" s="5"/>
      <c r="K35" s="31"/>
      <c r="L35" s="32"/>
      <c r="M35" s="32"/>
      <c r="N35" s="32"/>
      <c r="O35" s="32"/>
      <c r="P35" s="32"/>
      <c r="Q35" s="32"/>
      <c r="R35" s="32"/>
      <c r="S35" s="32"/>
      <c r="T35" s="33"/>
      <c r="U35" s="32"/>
      <c r="V35" s="32"/>
      <c r="W35" s="32"/>
      <c r="X35" s="32"/>
      <c r="Y35" s="32"/>
      <c r="Z35" s="32"/>
      <c r="AA35" s="32"/>
      <c r="AB35" s="32"/>
      <c r="AC35" s="32"/>
      <c r="AD35" s="32"/>
      <c r="AE35" s="32"/>
      <c r="AF35" s="32"/>
      <c r="AG35" s="32"/>
      <c r="AH35" s="31"/>
      <c r="AI35" s="32"/>
      <c r="AJ35" s="32"/>
      <c r="AK35" s="32"/>
      <c r="AL35" s="32"/>
      <c r="AM35" s="32"/>
      <c r="AN35" s="32"/>
      <c r="AO35" s="32"/>
      <c r="AP35" s="32"/>
      <c r="AQ35" s="32"/>
      <c r="AR35" s="32"/>
      <c r="AS35" s="32"/>
      <c r="AT35" s="33"/>
      <c r="AU35" s="32"/>
      <c r="AV35" s="32"/>
      <c r="AW35" s="32"/>
      <c r="AX35" s="32"/>
      <c r="AY35" s="32"/>
      <c r="AZ35" s="32"/>
      <c r="BA35" s="32"/>
      <c r="BB35" s="32"/>
      <c r="BC35" s="32"/>
      <c r="BD35" s="32"/>
      <c r="BE35" s="32"/>
      <c r="BF35" s="32"/>
      <c r="BG35" s="32"/>
      <c r="BH35" s="32"/>
      <c r="BI35" s="31"/>
      <c r="BJ35" s="32"/>
      <c r="BK35" s="32"/>
      <c r="BL35" s="32"/>
      <c r="BM35" s="32"/>
      <c r="BN35" s="32"/>
      <c r="BO35" s="32"/>
      <c r="BP35" s="32"/>
      <c r="BQ35" s="32"/>
      <c r="BR35" s="33"/>
      <c r="BS35" s="42">
        <f t="shared" ref="BS35" si="0">IF(U35="",0,AH35/U35)</f>
        <v>0</v>
      </c>
      <c r="BT35" s="43"/>
      <c r="BU35" s="43"/>
      <c r="BV35" s="43"/>
      <c r="BW35" s="43"/>
      <c r="BX35" s="43"/>
      <c r="BY35" s="43"/>
      <c r="BZ35" s="43"/>
      <c r="CA35" s="44"/>
      <c r="CB35" s="43">
        <f t="shared" ref="CB35" si="1">IF(U35="",0,AU35/U35)</f>
        <v>0</v>
      </c>
      <c r="CC35" s="43"/>
      <c r="CD35" s="43"/>
      <c r="CE35" s="43"/>
      <c r="CF35" s="43"/>
      <c r="CG35" s="43"/>
      <c r="CH35" s="43"/>
      <c r="CI35" s="43"/>
      <c r="CJ35" s="43"/>
      <c r="CK35" s="44"/>
    </row>
    <row r="36" spans="1:89">
      <c r="A36" s="42" t="s">
        <v>17</v>
      </c>
      <c r="B36" s="43"/>
      <c r="C36" s="43"/>
      <c r="D36" s="43"/>
      <c r="E36" s="43"/>
      <c r="F36" s="43"/>
      <c r="G36" s="43"/>
      <c r="H36" s="43"/>
      <c r="I36" s="43"/>
      <c r="J36" s="44"/>
      <c r="K36" s="58">
        <f>SUM(K34:T35)</f>
        <v>0</v>
      </c>
      <c r="L36" s="59"/>
      <c r="M36" s="59"/>
      <c r="N36" s="59"/>
      <c r="O36" s="59"/>
      <c r="P36" s="59"/>
      <c r="Q36" s="59"/>
      <c r="R36" s="59"/>
      <c r="S36" s="59"/>
      <c r="T36" s="60"/>
      <c r="U36" s="59">
        <f>SUM(U34:AG35)</f>
        <v>0</v>
      </c>
      <c r="V36" s="59"/>
      <c r="W36" s="59"/>
      <c r="X36" s="59"/>
      <c r="Y36" s="59"/>
      <c r="Z36" s="59"/>
      <c r="AA36" s="59"/>
      <c r="AB36" s="59"/>
      <c r="AC36" s="59"/>
      <c r="AD36" s="59"/>
      <c r="AE36" s="59"/>
      <c r="AF36" s="59"/>
      <c r="AG36" s="59"/>
      <c r="AH36" s="58">
        <f>SUM(AH34:AT35)</f>
        <v>0</v>
      </c>
      <c r="AI36" s="59"/>
      <c r="AJ36" s="59"/>
      <c r="AK36" s="59"/>
      <c r="AL36" s="59"/>
      <c r="AM36" s="59"/>
      <c r="AN36" s="59"/>
      <c r="AO36" s="59"/>
      <c r="AP36" s="59"/>
      <c r="AQ36" s="59"/>
      <c r="AR36" s="59"/>
      <c r="AS36" s="59"/>
      <c r="AT36" s="60"/>
      <c r="AU36" s="59">
        <f>SUM(AU34:BH35)</f>
        <v>0</v>
      </c>
      <c r="AV36" s="59"/>
      <c r="AW36" s="59"/>
      <c r="AX36" s="59"/>
      <c r="AY36" s="59"/>
      <c r="AZ36" s="59"/>
      <c r="BA36" s="59"/>
      <c r="BB36" s="59"/>
      <c r="BC36" s="59"/>
      <c r="BD36" s="59"/>
      <c r="BE36" s="59"/>
      <c r="BF36" s="59"/>
      <c r="BG36" s="59"/>
      <c r="BH36" s="59"/>
      <c r="BI36" s="58">
        <f>SUM(BI34:BR35)</f>
        <v>0</v>
      </c>
      <c r="BJ36" s="59"/>
      <c r="BK36" s="59"/>
      <c r="BL36" s="59"/>
      <c r="BM36" s="59"/>
      <c r="BN36" s="59"/>
      <c r="BO36" s="59"/>
      <c r="BP36" s="59"/>
      <c r="BQ36" s="59"/>
      <c r="BR36" s="60"/>
      <c r="BS36" s="42">
        <f>IF(U36=0,0,AH36/U36)</f>
        <v>0</v>
      </c>
      <c r="BT36" s="43"/>
      <c r="BU36" s="43"/>
      <c r="BV36" s="43"/>
      <c r="BW36" s="43"/>
      <c r="BX36" s="43"/>
      <c r="BY36" s="43"/>
      <c r="BZ36" s="43"/>
      <c r="CA36" s="44"/>
      <c r="CB36" s="43">
        <f>IF(U36=0,0,AU36/U36)</f>
        <v>0</v>
      </c>
      <c r="CC36" s="43"/>
      <c r="CD36" s="43"/>
      <c r="CE36" s="43"/>
      <c r="CF36" s="43"/>
      <c r="CG36" s="43"/>
      <c r="CH36" s="43"/>
      <c r="CI36" s="43"/>
      <c r="CJ36" s="43"/>
      <c r="CK36" s="44"/>
    </row>
    <row r="37" spans="1:89">
      <c r="A37" t="s">
        <v>278</v>
      </c>
    </row>
    <row r="39" spans="1:89">
      <c r="A39" t="s">
        <v>27</v>
      </c>
    </row>
    <row r="40" spans="1:89">
      <c r="A40" s="57" t="s">
        <v>28</v>
      </c>
      <c r="B40" s="57"/>
      <c r="C40" s="57"/>
      <c r="D40" s="57"/>
      <c r="E40" s="57"/>
      <c r="F40" s="57"/>
      <c r="G40" s="57"/>
      <c r="H40" s="57"/>
      <c r="I40" s="57"/>
      <c r="J40" s="57"/>
      <c r="K40" s="57"/>
      <c r="L40" s="57"/>
      <c r="M40" s="57" t="s">
        <v>18</v>
      </c>
      <c r="N40" s="57"/>
      <c r="O40" s="57"/>
      <c r="P40" s="57"/>
      <c r="Q40" s="57"/>
      <c r="R40" s="57"/>
      <c r="S40" s="57"/>
      <c r="T40" s="57"/>
      <c r="U40" s="57"/>
      <c r="V40" s="57"/>
      <c r="W40" s="57" t="s">
        <v>34</v>
      </c>
      <c r="X40" s="57"/>
      <c r="Y40" s="57"/>
      <c r="Z40" s="57"/>
      <c r="AA40" s="57"/>
      <c r="AB40" s="57"/>
      <c r="AC40" s="57"/>
      <c r="AD40" s="57" t="s">
        <v>35</v>
      </c>
      <c r="AE40" s="57"/>
      <c r="AF40" s="57"/>
      <c r="AG40" s="57"/>
      <c r="AH40" s="57"/>
      <c r="AI40" s="57"/>
      <c r="AJ40" s="57"/>
      <c r="AK40" s="57"/>
      <c r="AL40" s="57"/>
      <c r="AM40" s="57"/>
      <c r="AN40" s="57" t="s">
        <v>37</v>
      </c>
      <c r="AO40" s="57"/>
      <c r="AP40" s="57"/>
      <c r="AQ40" s="57"/>
      <c r="AR40" s="57"/>
      <c r="AS40" s="57"/>
      <c r="AT40" s="57"/>
      <c r="AU40" s="57"/>
      <c r="AV40" s="57"/>
      <c r="AW40" s="57"/>
      <c r="AX40" s="57" t="s">
        <v>39</v>
      </c>
      <c r="AY40" s="57"/>
      <c r="AZ40" s="57"/>
      <c r="BA40" s="57"/>
      <c r="BB40" s="57"/>
      <c r="BC40" s="57"/>
      <c r="BD40" s="57"/>
      <c r="BE40" s="57"/>
      <c r="BF40" s="57"/>
      <c r="BG40" s="57"/>
      <c r="BH40" s="57" t="s">
        <v>41</v>
      </c>
      <c r="BI40" s="57"/>
      <c r="BJ40" s="57"/>
      <c r="BK40" s="57"/>
      <c r="BL40" s="57"/>
      <c r="BM40" s="57"/>
      <c r="BN40" s="57"/>
      <c r="BO40" s="57"/>
      <c r="BP40" s="57"/>
      <c r="BQ40" s="57"/>
      <c r="BR40" s="57" t="s">
        <v>23</v>
      </c>
      <c r="BS40" s="57"/>
      <c r="BT40" s="57"/>
      <c r="BU40" s="57"/>
      <c r="BV40" s="57"/>
      <c r="BW40" s="57"/>
      <c r="BX40" s="57"/>
      <c r="BY40" s="57"/>
      <c r="BZ40" s="57"/>
      <c r="CA40" s="57"/>
      <c r="CB40" s="57" t="s">
        <v>25</v>
      </c>
      <c r="CC40" s="57"/>
      <c r="CD40" s="57"/>
      <c r="CE40" s="57"/>
      <c r="CF40" s="57"/>
      <c r="CG40" s="57"/>
      <c r="CH40" s="57"/>
      <c r="CI40" s="57"/>
      <c r="CJ40" s="57"/>
      <c r="CK40" s="57"/>
    </row>
    <row r="41" spans="1:89">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t="s">
        <v>36</v>
      </c>
      <c r="AE41" s="57"/>
      <c r="AF41" s="57"/>
      <c r="AG41" s="57"/>
      <c r="AH41" s="57"/>
      <c r="AI41" s="57"/>
      <c r="AJ41" s="57"/>
      <c r="AK41" s="57"/>
      <c r="AL41" s="57"/>
      <c r="AM41" s="57"/>
      <c r="AN41" s="57" t="s">
        <v>38</v>
      </c>
      <c r="AO41" s="57"/>
      <c r="AP41" s="57"/>
      <c r="AQ41" s="57"/>
      <c r="AR41" s="57"/>
      <c r="AS41" s="57"/>
      <c r="AT41" s="57"/>
      <c r="AU41" s="57"/>
      <c r="AV41" s="57"/>
      <c r="AW41" s="57"/>
      <c r="AX41" s="57" t="s">
        <v>40</v>
      </c>
      <c r="AY41" s="57"/>
      <c r="AZ41" s="57"/>
      <c r="BA41" s="57"/>
      <c r="BB41" s="57"/>
      <c r="BC41" s="57"/>
      <c r="BD41" s="57"/>
      <c r="BE41" s="57"/>
      <c r="BF41" s="57"/>
      <c r="BG41" s="57"/>
      <c r="BH41" s="57"/>
      <c r="BI41" s="57"/>
      <c r="BJ41" s="57"/>
      <c r="BK41" s="57"/>
      <c r="BL41" s="57"/>
      <c r="BM41" s="57"/>
      <c r="BN41" s="57"/>
      <c r="BO41" s="57"/>
      <c r="BP41" s="57"/>
      <c r="BQ41" s="57"/>
      <c r="BR41" s="57" t="s">
        <v>42</v>
      </c>
      <c r="BS41" s="57"/>
      <c r="BT41" s="57"/>
      <c r="BU41" s="57"/>
      <c r="BV41" s="57"/>
      <c r="BW41" s="57"/>
      <c r="BX41" s="57"/>
      <c r="BY41" s="57"/>
      <c r="BZ41" s="57"/>
      <c r="CA41" s="57"/>
      <c r="CB41" s="57" t="s">
        <v>26</v>
      </c>
      <c r="CC41" s="57"/>
      <c r="CD41" s="57"/>
      <c r="CE41" s="57"/>
      <c r="CF41" s="57"/>
      <c r="CG41" s="57"/>
      <c r="CH41" s="57"/>
      <c r="CI41" s="57"/>
      <c r="CJ41" s="57"/>
      <c r="CK41" s="57"/>
    </row>
    <row r="42" spans="1:89">
      <c r="A42" s="57" t="s">
        <v>29</v>
      </c>
      <c r="B42" s="57"/>
      <c r="C42" s="57"/>
      <c r="D42" s="57"/>
      <c r="E42" s="57"/>
      <c r="F42" s="57"/>
      <c r="G42" s="57"/>
      <c r="H42" s="57"/>
      <c r="I42" s="57"/>
      <c r="J42" s="57"/>
      <c r="K42" s="57"/>
      <c r="L42" s="57"/>
      <c r="M42" s="61"/>
      <c r="N42" s="61"/>
      <c r="O42" s="61"/>
      <c r="P42" s="61"/>
      <c r="Q42" s="61"/>
      <c r="R42" s="61"/>
      <c r="S42" s="61"/>
      <c r="T42" s="57" t="s">
        <v>43</v>
      </c>
      <c r="U42" s="57"/>
      <c r="V42" s="57"/>
      <c r="W42" s="55" t="s">
        <v>44</v>
      </c>
      <c r="X42" s="55"/>
      <c r="Y42" s="55"/>
      <c r="Z42" s="55"/>
      <c r="AA42" s="55"/>
      <c r="AB42" s="55"/>
      <c r="AC42" s="55"/>
      <c r="AD42" s="63"/>
      <c r="AE42" s="63"/>
      <c r="AF42" s="63"/>
      <c r="AG42" s="63"/>
      <c r="AH42" s="63"/>
      <c r="AI42" s="63"/>
      <c r="AJ42" s="64"/>
      <c r="AK42" s="8" t="s">
        <v>43</v>
      </c>
      <c r="AL42" s="9"/>
      <c r="AM42" s="9"/>
      <c r="AN42" s="63"/>
      <c r="AO42" s="63"/>
      <c r="AP42" s="63"/>
      <c r="AQ42" s="63"/>
      <c r="AR42" s="63"/>
      <c r="AS42" s="63"/>
      <c r="AT42" s="64"/>
      <c r="AU42" s="8" t="s">
        <v>43</v>
      </c>
      <c r="AV42" s="9"/>
      <c r="AW42" s="9"/>
      <c r="AX42" s="63"/>
      <c r="AY42" s="63"/>
      <c r="AZ42" s="63"/>
      <c r="BA42" s="63"/>
      <c r="BB42" s="63"/>
      <c r="BC42" s="63"/>
      <c r="BD42" s="64"/>
      <c r="BE42" s="8" t="s">
        <v>43</v>
      </c>
      <c r="BF42" s="9"/>
      <c r="BG42" s="9"/>
      <c r="BH42" s="65"/>
      <c r="BI42" s="65"/>
      <c r="BJ42" s="65"/>
      <c r="BK42" s="65"/>
      <c r="BL42" s="65"/>
      <c r="BM42" s="65"/>
      <c r="BN42" s="66"/>
      <c r="BO42" s="10" t="s">
        <v>43</v>
      </c>
      <c r="BP42" s="11"/>
      <c r="BQ42" s="11"/>
      <c r="BR42" s="67">
        <f>IF(AD42="",0,AN42/AD42)</f>
        <v>0</v>
      </c>
      <c r="BS42" s="67"/>
      <c r="BT42" s="67"/>
      <c r="BU42" s="67"/>
      <c r="BV42" s="67"/>
      <c r="BW42" s="67"/>
      <c r="BX42" s="67"/>
      <c r="BY42" s="67"/>
      <c r="BZ42" s="67"/>
      <c r="CA42" s="67"/>
      <c r="CB42" s="67">
        <f>IF(AD42="",0,AX42/AD42)</f>
        <v>0</v>
      </c>
      <c r="CC42" s="67"/>
      <c r="CD42" s="67"/>
      <c r="CE42" s="67"/>
      <c r="CF42" s="67"/>
      <c r="CG42" s="67"/>
      <c r="CH42" s="67"/>
      <c r="CI42" s="67"/>
      <c r="CJ42" s="67"/>
      <c r="CK42" s="67"/>
    </row>
    <row r="43" spans="1:89">
      <c r="A43" s="57"/>
      <c r="B43" s="57"/>
      <c r="C43" s="57"/>
      <c r="D43" s="57"/>
      <c r="E43" s="57"/>
      <c r="F43" s="57"/>
      <c r="G43" s="57"/>
      <c r="H43" s="57"/>
      <c r="I43" s="57"/>
      <c r="J43" s="57"/>
      <c r="K43" s="57"/>
      <c r="L43" s="57"/>
      <c r="M43" s="61"/>
      <c r="N43" s="61"/>
      <c r="O43" s="61"/>
      <c r="P43" s="61"/>
      <c r="Q43" s="61"/>
      <c r="R43" s="61"/>
      <c r="S43" s="61"/>
      <c r="T43" s="57"/>
      <c r="U43" s="57"/>
      <c r="V43" s="57"/>
      <c r="W43" s="62" t="s">
        <v>45</v>
      </c>
      <c r="X43" s="62"/>
      <c r="Y43" s="62"/>
      <c r="Z43" s="62"/>
      <c r="AA43" s="62"/>
      <c r="AB43" s="62"/>
      <c r="AC43" s="62"/>
      <c r="AD43" s="68"/>
      <c r="AE43" s="68"/>
      <c r="AF43" s="68"/>
      <c r="AG43" s="68"/>
      <c r="AH43" s="68"/>
      <c r="AI43" s="68"/>
      <c r="AJ43" s="69"/>
      <c r="AK43" s="12" t="s">
        <v>43</v>
      </c>
      <c r="AL43" s="13"/>
      <c r="AM43" s="13"/>
      <c r="AN43" s="68"/>
      <c r="AO43" s="68"/>
      <c r="AP43" s="68"/>
      <c r="AQ43" s="68"/>
      <c r="AR43" s="68"/>
      <c r="AS43" s="68"/>
      <c r="AT43" s="69"/>
      <c r="AU43" s="12" t="s">
        <v>43</v>
      </c>
      <c r="AV43" s="13"/>
      <c r="AW43" s="13"/>
      <c r="AX43" s="68"/>
      <c r="AY43" s="68"/>
      <c r="AZ43" s="68"/>
      <c r="BA43" s="68"/>
      <c r="BB43" s="68"/>
      <c r="BC43" s="68"/>
      <c r="BD43" s="69"/>
      <c r="BE43" s="12" t="s">
        <v>43</v>
      </c>
      <c r="BF43" s="13"/>
      <c r="BG43" s="13"/>
      <c r="BH43" s="70"/>
      <c r="BI43" s="70"/>
      <c r="BJ43" s="70"/>
      <c r="BK43" s="70"/>
      <c r="BL43" s="70"/>
      <c r="BM43" s="70"/>
      <c r="BN43" s="71"/>
      <c r="BO43" s="14" t="s">
        <v>43</v>
      </c>
      <c r="BP43" s="15"/>
      <c r="BQ43" s="15"/>
      <c r="BR43" s="56">
        <f t="shared" ref="BR43:BR49" si="2">IF(AD43="",0,AN43/AD43)</f>
        <v>0</v>
      </c>
      <c r="BS43" s="56"/>
      <c r="BT43" s="56"/>
      <c r="BU43" s="56"/>
      <c r="BV43" s="56"/>
      <c r="BW43" s="56"/>
      <c r="BX43" s="56"/>
      <c r="BY43" s="56"/>
      <c r="BZ43" s="56"/>
      <c r="CA43" s="56"/>
      <c r="CB43" s="56">
        <f t="shared" ref="CB43:CB49" si="3">IF(AD43="",0,AX43/AD43)</f>
        <v>0</v>
      </c>
      <c r="CC43" s="56"/>
      <c r="CD43" s="56"/>
      <c r="CE43" s="56"/>
      <c r="CF43" s="56"/>
      <c r="CG43" s="56"/>
      <c r="CH43" s="56"/>
      <c r="CI43" s="56"/>
      <c r="CJ43" s="56"/>
      <c r="CK43" s="56"/>
    </row>
    <row r="44" spans="1:89">
      <c r="A44" s="57" t="s">
        <v>30</v>
      </c>
      <c r="B44" s="57"/>
      <c r="C44" s="57"/>
      <c r="D44" s="57"/>
      <c r="E44" s="57"/>
      <c r="F44" s="57"/>
      <c r="G44" s="57"/>
      <c r="H44" s="57"/>
      <c r="I44" s="57"/>
      <c r="J44" s="57"/>
      <c r="K44" s="57"/>
      <c r="L44" s="57"/>
      <c r="M44" s="61"/>
      <c r="N44" s="61"/>
      <c r="O44" s="61"/>
      <c r="P44" s="61"/>
      <c r="Q44" s="61"/>
      <c r="R44" s="61"/>
      <c r="S44" s="61"/>
      <c r="T44" s="57" t="s">
        <v>43</v>
      </c>
      <c r="U44" s="57"/>
      <c r="V44" s="57"/>
      <c r="W44" s="67" t="s">
        <v>44</v>
      </c>
      <c r="X44" s="67"/>
      <c r="Y44" s="67"/>
      <c r="Z44" s="67"/>
      <c r="AA44" s="67"/>
      <c r="AB44" s="67"/>
      <c r="AC44" s="67"/>
      <c r="AD44" s="65"/>
      <c r="AE44" s="65"/>
      <c r="AF44" s="65"/>
      <c r="AG44" s="65"/>
      <c r="AH44" s="65"/>
      <c r="AI44" s="65"/>
      <c r="AJ44" s="66"/>
      <c r="AK44" s="10" t="s">
        <v>43</v>
      </c>
      <c r="AL44" s="11"/>
      <c r="AM44" s="11"/>
      <c r="AN44" s="65"/>
      <c r="AO44" s="65"/>
      <c r="AP44" s="65"/>
      <c r="AQ44" s="65"/>
      <c r="AR44" s="65"/>
      <c r="AS44" s="65"/>
      <c r="AT44" s="66"/>
      <c r="AU44" s="10" t="s">
        <v>43</v>
      </c>
      <c r="AV44" s="11"/>
      <c r="AW44" s="11"/>
      <c r="AX44" s="65"/>
      <c r="AY44" s="65"/>
      <c r="AZ44" s="65"/>
      <c r="BA44" s="65"/>
      <c r="BB44" s="65"/>
      <c r="BC44" s="65"/>
      <c r="BD44" s="66"/>
      <c r="BE44" s="10" t="s">
        <v>43</v>
      </c>
      <c r="BF44" s="11"/>
      <c r="BG44" s="11"/>
      <c r="BH44" s="65"/>
      <c r="BI44" s="65"/>
      <c r="BJ44" s="65"/>
      <c r="BK44" s="65"/>
      <c r="BL44" s="65"/>
      <c r="BM44" s="65"/>
      <c r="BN44" s="66"/>
      <c r="BO44" s="10" t="s">
        <v>43</v>
      </c>
      <c r="BP44" s="11"/>
      <c r="BQ44" s="11"/>
      <c r="BR44" s="67">
        <f t="shared" si="2"/>
        <v>0</v>
      </c>
      <c r="BS44" s="67"/>
      <c r="BT44" s="67"/>
      <c r="BU44" s="67"/>
      <c r="BV44" s="67"/>
      <c r="BW44" s="67"/>
      <c r="BX44" s="67"/>
      <c r="BY44" s="67"/>
      <c r="BZ44" s="67"/>
      <c r="CA44" s="67"/>
      <c r="CB44" s="67">
        <f t="shared" si="3"/>
        <v>0</v>
      </c>
      <c r="CC44" s="67"/>
      <c r="CD44" s="67"/>
      <c r="CE44" s="67"/>
      <c r="CF44" s="67"/>
      <c r="CG44" s="67"/>
      <c r="CH44" s="67"/>
      <c r="CI44" s="67"/>
      <c r="CJ44" s="67"/>
      <c r="CK44" s="67"/>
    </row>
    <row r="45" spans="1:89">
      <c r="A45" s="57"/>
      <c r="B45" s="57"/>
      <c r="C45" s="57"/>
      <c r="D45" s="57"/>
      <c r="E45" s="57"/>
      <c r="F45" s="57"/>
      <c r="G45" s="57"/>
      <c r="H45" s="57"/>
      <c r="I45" s="57"/>
      <c r="J45" s="57"/>
      <c r="K45" s="57"/>
      <c r="L45" s="57"/>
      <c r="M45" s="61"/>
      <c r="N45" s="61"/>
      <c r="O45" s="61"/>
      <c r="P45" s="61"/>
      <c r="Q45" s="61"/>
      <c r="R45" s="61"/>
      <c r="S45" s="61"/>
      <c r="T45" s="57"/>
      <c r="U45" s="57"/>
      <c r="V45" s="57"/>
      <c r="W45" s="56" t="s">
        <v>45</v>
      </c>
      <c r="X45" s="56"/>
      <c r="Y45" s="56"/>
      <c r="Z45" s="56"/>
      <c r="AA45" s="56"/>
      <c r="AB45" s="56"/>
      <c r="AC45" s="56"/>
      <c r="AD45" s="70"/>
      <c r="AE45" s="70"/>
      <c r="AF45" s="70"/>
      <c r="AG45" s="70"/>
      <c r="AH45" s="70"/>
      <c r="AI45" s="70"/>
      <c r="AJ45" s="71"/>
      <c r="AK45" s="14" t="s">
        <v>43</v>
      </c>
      <c r="AL45" s="15"/>
      <c r="AM45" s="15"/>
      <c r="AN45" s="70"/>
      <c r="AO45" s="70"/>
      <c r="AP45" s="70"/>
      <c r="AQ45" s="70"/>
      <c r="AR45" s="70"/>
      <c r="AS45" s="70"/>
      <c r="AT45" s="71"/>
      <c r="AU45" s="14" t="s">
        <v>43</v>
      </c>
      <c r="AV45" s="15"/>
      <c r="AW45" s="15"/>
      <c r="AX45" s="70"/>
      <c r="AY45" s="70"/>
      <c r="AZ45" s="70"/>
      <c r="BA45" s="70"/>
      <c r="BB45" s="70"/>
      <c r="BC45" s="70"/>
      <c r="BD45" s="71"/>
      <c r="BE45" s="14" t="s">
        <v>43</v>
      </c>
      <c r="BF45" s="15"/>
      <c r="BG45" s="15"/>
      <c r="BH45" s="70"/>
      <c r="BI45" s="70"/>
      <c r="BJ45" s="70"/>
      <c r="BK45" s="70"/>
      <c r="BL45" s="70"/>
      <c r="BM45" s="70"/>
      <c r="BN45" s="71"/>
      <c r="BO45" s="14" t="s">
        <v>43</v>
      </c>
      <c r="BP45" s="15"/>
      <c r="BQ45" s="15"/>
      <c r="BR45" s="56">
        <f t="shared" si="2"/>
        <v>0</v>
      </c>
      <c r="BS45" s="56"/>
      <c r="BT45" s="56"/>
      <c r="BU45" s="56"/>
      <c r="BV45" s="56"/>
      <c r="BW45" s="56"/>
      <c r="BX45" s="56"/>
      <c r="BY45" s="56"/>
      <c r="BZ45" s="56"/>
      <c r="CA45" s="56"/>
      <c r="CB45" s="56">
        <f t="shared" si="3"/>
        <v>0</v>
      </c>
      <c r="CC45" s="56"/>
      <c r="CD45" s="56"/>
      <c r="CE45" s="56"/>
      <c r="CF45" s="56"/>
      <c r="CG45" s="56"/>
      <c r="CH45" s="56"/>
      <c r="CI45" s="56"/>
      <c r="CJ45" s="56"/>
      <c r="CK45" s="56"/>
    </row>
    <row r="46" spans="1:89">
      <c r="A46" s="55" t="s">
        <v>31</v>
      </c>
      <c r="B46" s="55"/>
      <c r="C46" s="55"/>
      <c r="D46" s="55"/>
      <c r="E46" s="55"/>
      <c r="F46" s="55"/>
      <c r="G46" s="55"/>
      <c r="H46" s="55"/>
      <c r="I46" s="55"/>
      <c r="J46" s="55"/>
      <c r="K46" s="55"/>
      <c r="L46" s="55"/>
      <c r="M46" s="61"/>
      <c r="N46" s="61"/>
      <c r="O46" s="61"/>
      <c r="P46" s="61"/>
      <c r="Q46" s="61"/>
      <c r="R46" s="61"/>
      <c r="S46" s="61"/>
      <c r="T46" s="57" t="s">
        <v>43</v>
      </c>
      <c r="U46" s="57"/>
      <c r="V46" s="57"/>
      <c r="W46" s="55" t="s">
        <v>44</v>
      </c>
      <c r="X46" s="55"/>
      <c r="Y46" s="55"/>
      <c r="Z46" s="55"/>
      <c r="AA46" s="55"/>
      <c r="AB46" s="55"/>
      <c r="AC46" s="55"/>
      <c r="AD46" s="63"/>
      <c r="AE46" s="63"/>
      <c r="AF46" s="63"/>
      <c r="AG46" s="63"/>
      <c r="AH46" s="63"/>
      <c r="AI46" s="63"/>
      <c r="AJ46" s="64"/>
      <c r="AK46" s="8" t="s">
        <v>43</v>
      </c>
      <c r="AL46" s="9"/>
      <c r="AM46" s="9"/>
      <c r="AN46" s="63"/>
      <c r="AO46" s="63"/>
      <c r="AP46" s="63"/>
      <c r="AQ46" s="63"/>
      <c r="AR46" s="63"/>
      <c r="AS46" s="63"/>
      <c r="AT46" s="64"/>
      <c r="AU46" s="8" t="s">
        <v>43</v>
      </c>
      <c r="AV46" s="9"/>
      <c r="AW46" s="9"/>
      <c r="AX46" s="63"/>
      <c r="AY46" s="63"/>
      <c r="AZ46" s="63"/>
      <c r="BA46" s="63"/>
      <c r="BB46" s="63"/>
      <c r="BC46" s="63"/>
      <c r="BD46" s="64"/>
      <c r="BE46" s="8" t="s">
        <v>43</v>
      </c>
      <c r="BF46" s="9"/>
      <c r="BG46" s="9"/>
      <c r="BH46" s="63"/>
      <c r="BI46" s="63"/>
      <c r="BJ46" s="63"/>
      <c r="BK46" s="63"/>
      <c r="BL46" s="63"/>
      <c r="BM46" s="63"/>
      <c r="BN46" s="64"/>
      <c r="BO46" s="8" t="s">
        <v>43</v>
      </c>
      <c r="BP46" s="9"/>
      <c r="BQ46" s="9"/>
      <c r="BR46" s="55">
        <f t="shared" si="2"/>
        <v>0</v>
      </c>
      <c r="BS46" s="55"/>
      <c r="BT46" s="55"/>
      <c r="BU46" s="55"/>
      <c r="BV46" s="55"/>
      <c r="BW46" s="55"/>
      <c r="BX46" s="55"/>
      <c r="BY46" s="55"/>
      <c r="BZ46" s="55"/>
      <c r="CA46" s="55"/>
      <c r="CB46" s="55">
        <f t="shared" si="3"/>
        <v>0</v>
      </c>
      <c r="CC46" s="55"/>
      <c r="CD46" s="55"/>
      <c r="CE46" s="55"/>
      <c r="CF46" s="55"/>
      <c r="CG46" s="55"/>
      <c r="CH46" s="55"/>
      <c r="CI46" s="55"/>
      <c r="CJ46" s="55"/>
      <c r="CK46" s="55"/>
    </row>
    <row r="47" spans="1:89">
      <c r="A47" s="56" t="s">
        <v>32</v>
      </c>
      <c r="B47" s="56"/>
      <c r="C47" s="56"/>
      <c r="D47" s="56"/>
      <c r="E47" s="56"/>
      <c r="F47" s="56"/>
      <c r="G47" s="56"/>
      <c r="H47" s="56"/>
      <c r="I47" s="56"/>
      <c r="J47" s="56"/>
      <c r="K47" s="56"/>
      <c r="L47" s="56"/>
      <c r="M47" s="61"/>
      <c r="N47" s="61"/>
      <c r="O47" s="61"/>
      <c r="P47" s="61"/>
      <c r="Q47" s="61"/>
      <c r="R47" s="61"/>
      <c r="S47" s="61"/>
      <c r="T47" s="57"/>
      <c r="U47" s="57"/>
      <c r="V47" s="57"/>
      <c r="W47" s="62" t="s">
        <v>45</v>
      </c>
      <c r="X47" s="62"/>
      <c r="Y47" s="62"/>
      <c r="Z47" s="62"/>
      <c r="AA47" s="62"/>
      <c r="AB47" s="62"/>
      <c r="AC47" s="62"/>
      <c r="AD47" s="68"/>
      <c r="AE47" s="68"/>
      <c r="AF47" s="68"/>
      <c r="AG47" s="68"/>
      <c r="AH47" s="68"/>
      <c r="AI47" s="68"/>
      <c r="AJ47" s="69"/>
      <c r="AK47" s="12" t="s">
        <v>43</v>
      </c>
      <c r="AL47" s="13"/>
      <c r="AM47" s="13"/>
      <c r="AN47" s="68"/>
      <c r="AO47" s="68"/>
      <c r="AP47" s="68"/>
      <c r="AQ47" s="68"/>
      <c r="AR47" s="68"/>
      <c r="AS47" s="68"/>
      <c r="AT47" s="69"/>
      <c r="AU47" s="12" t="s">
        <v>43</v>
      </c>
      <c r="AV47" s="13"/>
      <c r="AW47" s="13"/>
      <c r="AX47" s="68"/>
      <c r="AY47" s="68"/>
      <c r="AZ47" s="68"/>
      <c r="BA47" s="68"/>
      <c r="BB47" s="68"/>
      <c r="BC47" s="68"/>
      <c r="BD47" s="69"/>
      <c r="BE47" s="12" t="s">
        <v>43</v>
      </c>
      <c r="BF47" s="13"/>
      <c r="BG47" s="13"/>
      <c r="BH47" s="68"/>
      <c r="BI47" s="68"/>
      <c r="BJ47" s="68"/>
      <c r="BK47" s="68"/>
      <c r="BL47" s="68"/>
      <c r="BM47" s="68"/>
      <c r="BN47" s="69"/>
      <c r="BO47" s="12" t="s">
        <v>43</v>
      </c>
      <c r="BP47" s="13"/>
      <c r="BQ47" s="13"/>
      <c r="BR47" s="62">
        <f t="shared" si="2"/>
        <v>0</v>
      </c>
      <c r="BS47" s="62"/>
      <c r="BT47" s="62"/>
      <c r="BU47" s="62"/>
      <c r="BV47" s="62"/>
      <c r="BW47" s="62"/>
      <c r="BX47" s="62"/>
      <c r="BY47" s="62"/>
      <c r="BZ47" s="62"/>
      <c r="CA47" s="62"/>
      <c r="CB47" s="62">
        <f t="shared" si="3"/>
        <v>0</v>
      </c>
      <c r="CC47" s="62"/>
      <c r="CD47" s="62"/>
      <c r="CE47" s="62"/>
      <c r="CF47" s="62"/>
      <c r="CG47" s="62"/>
      <c r="CH47" s="62"/>
      <c r="CI47" s="62"/>
      <c r="CJ47" s="62"/>
      <c r="CK47" s="62"/>
    </row>
    <row r="48" spans="1:89">
      <c r="A48" s="57" t="s">
        <v>33</v>
      </c>
      <c r="B48" s="57"/>
      <c r="C48" s="57"/>
      <c r="D48" s="57"/>
      <c r="E48" s="57"/>
      <c r="F48" s="57"/>
      <c r="G48" s="57"/>
      <c r="H48" s="57"/>
      <c r="I48" s="57"/>
      <c r="J48" s="57"/>
      <c r="K48" s="57"/>
      <c r="L48" s="57"/>
      <c r="M48" s="61"/>
      <c r="N48" s="61"/>
      <c r="O48" s="61"/>
      <c r="P48" s="61"/>
      <c r="Q48" s="61"/>
      <c r="R48" s="61"/>
      <c r="S48" s="61"/>
      <c r="T48" s="57" t="s">
        <v>43</v>
      </c>
      <c r="U48" s="57"/>
      <c r="V48" s="57"/>
      <c r="W48" s="67" t="s">
        <v>44</v>
      </c>
      <c r="X48" s="67"/>
      <c r="Y48" s="67"/>
      <c r="Z48" s="67"/>
      <c r="AA48" s="67"/>
      <c r="AB48" s="67"/>
      <c r="AC48" s="67"/>
      <c r="AD48" s="65"/>
      <c r="AE48" s="65"/>
      <c r="AF48" s="65"/>
      <c r="AG48" s="65"/>
      <c r="AH48" s="65"/>
      <c r="AI48" s="65"/>
      <c r="AJ48" s="66"/>
      <c r="AK48" s="10" t="s">
        <v>43</v>
      </c>
      <c r="AL48" s="11"/>
      <c r="AM48" s="11"/>
      <c r="AN48" s="65"/>
      <c r="AO48" s="65"/>
      <c r="AP48" s="65"/>
      <c r="AQ48" s="65"/>
      <c r="AR48" s="65"/>
      <c r="AS48" s="65"/>
      <c r="AT48" s="66"/>
      <c r="AU48" s="10" t="s">
        <v>43</v>
      </c>
      <c r="AV48" s="11"/>
      <c r="AW48" s="11"/>
      <c r="AX48" s="65"/>
      <c r="AY48" s="65"/>
      <c r="AZ48" s="65"/>
      <c r="BA48" s="65"/>
      <c r="BB48" s="65"/>
      <c r="BC48" s="65"/>
      <c r="BD48" s="66"/>
      <c r="BE48" s="10" t="s">
        <v>43</v>
      </c>
      <c r="BF48" s="11"/>
      <c r="BG48" s="11"/>
      <c r="BH48" s="65"/>
      <c r="BI48" s="65"/>
      <c r="BJ48" s="65"/>
      <c r="BK48" s="65"/>
      <c r="BL48" s="65"/>
      <c r="BM48" s="65"/>
      <c r="BN48" s="66"/>
      <c r="BO48" s="10" t="s">
        <v>43</v>
      </c>
      <c r="BP48" s="11"/>
      <c r="BQ48" s="11"/>
      <c r="BR48" s="67">
        <f t="shared" si="2"/>
        <v>0</v>
      </c>
      <c r="BS48" s="67"/>
      <c r="BT48" s="67"/>
      <c r="BU48" s="67"/>
      <c r="BV48" s="67"/>
      <c r="BW48" s="67"/>
      <c r="BX48" s="67"/>
      <c r="BY48" s="67"/>
      <c r="BZ48" s="67"/>
      <c r="CA48" s="67"/>
      <c r="CB48" s="67">
        <f t="shared" si="3"/>
        <v>0</v>
      </c>
      <c r="CC48" s="67"/>
      <c r="CD48" s="67"/>
      <c r="CE48" s="67"/>
      <c r="CF48" s="67"/>
      <c r="CG48" s="67"/>
      <c r="CH48" s="67"/>
      <c r="CI48" s="67"/>
      <c r="CJ48" s="67"/>
      <c r="CK48" s="67"/>
    </row>
    <row r="49" spans="1:95">
      <c r="A49" s="57"/>
      <c r="B49" s="57"/>
      <c r="C49" s="57"/>
      <c r="D49" s="57"/>
      <c r="E49" s="57"/>
      <c r="F49" s="57"/>
      <c r="G49" s="57"/>
      <c r="H49" s="57"/>
      <c r="I49" s="57"/>
      <c r="J49" s="57"/>
      <c r="K49" s="57"/>
      <c r="L49" s="57"/>
      <c r="M49" s="61"/>
      <c r="N49" s="61"/>
      <c r="O49" s="61"/>
      <c r="P49" s="61"/>
      <c r="Q49" s="61"/>
      <c r="R49" s="61"/>
      <c r="S49" s="61"/>
      <c r="T49" s="57"/>
      <c r="U49" s="57"/>
      <c r="V49" s="57"/>
      <c r="W49" s="56" t="s">
        <v>45</v>
      </c>
      <c r="X49" s="56"/>
      <c r="Y49" s="56"/>
      <c r="Z49" s="56"/>
      <c r="AA49" s="56"/>
      <c r="AB49" s="56"/>
      <c r="AC49" s="56"/>
      <c r="AD49" s="70"/>
      <c r="AE49" s="70"/>
      <c r="AF49" s="70"/>
      <c r="AG49" s="70"/>
      <c r="AH49" s="70"/>
      <c r="AI49" s="70"/>
      <c r="AJ49" s="71"/>
      <c r="AK49" s="14" t="s">
        <v>43</v>
      </c>
      <c r="AL49" s="15"/>
      <c r="AM49" s="15"/>
      <c r="AN49" s="70"/>
      <c r="AO49" s="70"/>
      <c r="AP49" s="70"/>
      <c r="AQ49" s="70"/>
      <c r="AR49" s="70"/>
      <c r="AS49" s="70"/>
      <c r="AT49" s="71"/>
      <c r="AU49" s="14" t="s">
        <v>43</v>
      </c>
      <c r="AV49" s="15"/>
      <c r="AW49" s="15"/>
      <c r="AX49" s="70"/>
      <c r="AY49" s="70"/>
      <c r="AZ49" s="70"/>
      <c r="BA49" s="70"/>
      <c r="BB49" s="70"/>
      <c r="BC49" s="70"/>
      <c r="BD49" s="71"/>
      <c r="BE49" s="14" t="s">
        <v>43</v>
      </c>
      <c r="BF49" s="15"/>
      <c r="BG49" s="15"/>
      <c r="BH49" s="70"/>
      <c r="BI49" s="70"/>
      <c r="BJ49" s="70"/>
      <c r="BK49" s="70"/>
      <c r="BL49" s="70"/>
      <c r="BM49" s="70"/>
      <c r="BN49" s="71"/>
      <c r="BO49" s="14" t="s">
        <v>43</v>
      </c>
      <c r="BP49" s="15"/>
      <c r="BQ49" s="15"/>
      <c r="BR49" s="56">
        <f t="shared" si="2"/>
        <v>0</v>
      </c>
      <c r="BS49" s="56"/>
      <c r="BT49" s="56"/>
      <c r="BU49" s="56"/>
      <c r="BV49" s="56"/>
      <c r="BW49" s="56"/>
      <c r="BX49" s="56"/>
      <c r="BY49" s="56"/>
      <c r="BZ49" s="56"/>
      <c r="CA49" s="56"/>
      <c r="CB49" s="56">
        <f t="shared" si="3"/>
        <v>0</v>
      </c>
      <c r="CC49" s="56"/>
      <c r="CD49" s="56"/>
      <c r="CE49" s="56"/>
      <c r="CF49" s="56"/>
      <c r="CG49" s="56"/>
      <c r="CH49" s="56"/>
      <c r="CI49" s="56"/>
      <c r="CJ49" s="56"/>
      <c r="CK49" s="56"/>
    </row>
    <row r="50" spans="1:95">
      <c r="A50" t="s">
        <v>46</v>
      </c>
    </row>
    <row r="51" spans="1:95">
      <c r="E51" s="41" t="s">
        <v>50</v>
      </c>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row>
    <row r="52" spans="1:95">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row>
    <row r="53" spans="1:95">
      <c r="E53" t="s">
        <v>47</v>
      </c>
    </row>
    <row r="54" spans="1:95">
      <c r="E54" t="s">
        <v>254</v>
      </c>
    </row>
    <row r="55" spans="1:95">
      <c r="E55" t="s">
        <v>48</v>
      </c>
    </row>
    <row r="56" spans="1:95">
      <c r="E56" t="s">
        <v>49</v>
      </c>
    </row>
    <row r="57" spans="1:95">
      <c r="E57" s="41" t="s">
        <v>255</v>
      </c>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row>
    <row r="58" spans="1:95">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row>
    <row r="60" spans="1:95">
      <c r="A60" t="s">
        <v>51</v>
      </c>
    </row>
    <row r="61" spans="1:95">
      <c r="A61" t="s">
        <v>52</v>
      </c>
    </row>
    <row r="62" spans="1:95">
      <c r="A62" s="16"/>
      <c r="B62" s="17"/>
      <c r="C62" s="17"/>
      <c r="D62" s="17"/>
      <c r="E62" s="17"/>
      <c r="F62" s="17"/>
      <c r="G62" s="17"/>
      <c r="H62" s="17"/>
      <c r="I62" s="17"/>
      <c r="J62" s="17"/>
      <c r="K62" s="17"/>
      <c r="L62" s="17"/>
      <c r="M62" s="17"/>
      <c r="N62" s="17"/>
      <c r="O62" s="17"/>
      <c r="P62" s="17"/>
      <c r="Q62" s="17"/>
      <c r="R62" s="17"/>
      <c r="S62" s="17"/>
      <c r="T62" s="17"/>
      <c r="U62" s="17"/>
      <c r="V62" s="17"/>
      <c r="W62" s="17"/>
      <c r="X62" s="47" t="s">
        <v>56</v>
      </c>
      <c r="Y62" s="48"/>
      <c r="Z62" s="48"/>
      <c r="AA62" s="48"/>
      <c r="AB62" s="48"/>
      <c r="AC62" s="48"/>
      <c r="AD62" s="48"/>
      <c r="AE62" s="48"/>
      <c r="AF62" s="48"/>
      <c r="AG62" s="49"/>
      <c r="AH62" s="48" t="s">
        <v>29</v>
      </c>
      <c r="AI62" s="48"/>
      <c r="AJ62" s="48"/>
      <c r="AK62" s="48"/>
      <c r="AL62" s="48"/>
      <c r="AM62" s="48"/>
      <c r="AN62" s="48"/>
      <c r="AO62" s="48"/>
      <c r="AP62" s="47" t="s">
        <v>30</v>
      </c>
      <c r="AQ62" s="48"/>
      <c r="AR62" s="48"/>
      <c r="AS62" s="48"/>
      <c r="AT62" s="48"/>
      <c r="AU62" s="48"/>
      <c r="AV62" s="48"/>
      <c r="AW62" s="48"/>
      <c r="AX62" s="48"/>
      <c r="AY62" s="49"/>
      <c r="AZ62" s="75" t="s">
        <v>31</v>
      </c>
      <c r="BA62" s="75"/>
      <c r="BB62" s="75"/>
      <c r="BC62" s="75"/>
      <c r="BD62" s="75"/>
      <c r="BE62" s="75"/>
      <c r="BF62" s="75"/>
      <c r="BG62" s="75"/>
      <c r="BH62" s="75"/>
      <c r="BI62" s="75"/>
      <c r="BJ62" s="75"/>
      <c r="BK62" s="47" t="s">
        <v>33</v>
      </c>
      <c r="BL62" s="48"/>
      <c r="BM62" s="48"/>
      <c r="BN62" s="48"/>
      <c r="BO62" s="48"/>
      <c r="BP62" s="48"/>
      <c r="BQ62" s="48"/>
      <c r="BR62" s="48"/>
      <c r="BS62" s="49"/>
      <c r="BT62" s="48" t="s">
        <v>57</v>
      </c>
      <c r="BU62" s="48"/>
      <c r="BV62" s="48"/>
      <c r="BW62" s="48"/>
      <c r="BX62" s="48"/>
      <c r="BY62" s="48"/>
      <c r="BZ62" s="48"/>
      <c r="CA62" s="48"/>
      <c r="CB62" s="48"/>
      <c r="CC62" s="48"/>
      <c r="CD62" s="48"/>
      <c r="CE62" s="49"/>
    </row>
    <row r="63" spans="1:95">
      <c r="A63" s="18"/>
      <c r="B63" s="19"/>
      <c r="C63" s="19"/>
      <c r="D63" s="19"/>
      <c r="E63" s="19"/>
      <c r="F63" s="19"/>
      <c r="G63" s="19"/>
      <c r="H63" s="19"/>
      <c r="I63" s="19"/>
      <c r="J63" s="19"/>
      <c r="K63" s="19"/>
      <c r="L63" s="19"/>
      <c r="M63" s="19"/>
      <c r="N63" s="19"/>
      <c r="O63" s="19"/>
      <c r="P63" s="19"/>
      <c r="Q63" s="19"/>
      <c r="R63" s="19"/>
      <c r="S63" s="19"/>
      <c r="T63" s="19"/>
      <c r="U63" s="19"/>
      <c r="V63" s="19"/>
      <c r="W63" s="19"/>
      <c r="X63" s="50"/>
      <c r="Y63" s="51"/>
      <c r="Z63" s="51"/>
      <c r="AA63" s="51"/>
      <c r="AB63" s="51"/>
      <c r="AC63" s="51"/>
      <c r="AD63" s="51"/>
      <c r="AE63" s="51"/>
      <c r="AF63" s="51"/>
      <c r="AG63" s="52"/>
      <c r="AH63" s="51"/>
      <c r="AI63" s="51"/>
      <c r="AJ63" s="51"/>
      <c r="AK63" s="51"/>
      <c r="AL63" s="51"/>
      <c r="AM63" s="51"/>
      <c r="AN63" s="51"/>
      <c r="AO63" s="51"/>
      <c r="AP63" s="50"/>
      <c r="AQ63" s="51"/>
      <c r="AR63" s="51"/>
      <c r="AS63" s="51"/>
      <c r="AT63" s="51"/>
      <c r="AU63" s="51"/>
      <c r="AV63" s="51"/>
      <c r="AW63" s="51"/>
      <c r="AX63" s="51"/>
      <c r="AY63" s="52"/>
      <c r="AZ63" s="76" t="s">
        <v>32</v>
      </c>
      <c r="BA63" s="76"/>
      <c r="BB63" s="76"/>
      <c r="BC63" s="76"/>
      <c r="BD63" s="76"/>
      <c r="BE63" s="76"/>
      <c r="BF63" s="76"/>
      <c r="BG63" s="76"/>
      <c r="BH63" s="76"/>
      <c r="BI63" s="76"/>
      <c r="BJ63" s="76"/>
      <c r="BK63" s="50"/>
      <c r="BL63" s="51"/>
      <c r="BM63" s="51"/>
      <c r="BN63" s="51"/>
      <c r="BO63" s="51"/>
      <c r="BP63" s="51"/>
      <c r="BQ63" s="51"/>
      <c r="BR63" s="51"/>
      <c r="BS63" s="52"/>
      <c r="BT63" s="51"/>
      <c r="BU63" s="51"/>
      <c r="BV63" s="51"/>
      <c r="BW63" s="51"/>
      <c r="BX63" s="51"/>
      <c r="BY63" s="51"/>
      <c r="BZ63" s="51"/>
      <c r="CA63" s="51"/>
      <c r="CB63" s="51"/>
      <c r="CC63" s="51"/>
      <c r="CD63" s="51"/>
      <c r="CE63" s="52"/>
    </row>
    <row r="64" spans="1:95">
      <c r="A64" s="77" t="s">
        <v>53</v>
      </c>
      <c r="B64" s="78"/>
      <c r="C64" s="78"/>
      <c r="D64" s="78"/>
      <c r="E64" s="78"/>
      <c r="F64" s="78"/>
      <c r="G64" s="78"/>
      <c r="H64" s="78"/>
      <c r="I64" s="78"/>
      <c r="J64" s="78"/>
      <c r="K64" s="78"/>
      <c r="L64" s="78"/>
      <c r="M64" s="78"/>
      <c r="N64" s="78"/>
      <c r="O64" s="78"/>
      <c r="P64" s="78"/>
      <c r="Q64" s="78"/>
      <c r="R64" s="78"/>
      <c r="S64" s="78"/>
      <c r="T64" s="78"/>
      <c r="U64" s="78"/>
      <c r="V64" s="78"/>
      <c r="W64" s="78"/>
      <c r="X64" s="72"/>
      <c r="Y64" s="73"/>
      <c r="Z64" s="73"/>
      <c r="AA64" s="73"/>
      <c r="AB64" s="73"/>
      <c r="AC64" s="73"/>
      <c r="AD64" s="73"/>
      <c r="AE64" s="73"/>
      <c r="AF64" s="73"/>
      <c r="AG64" s="74"/>
      <c r="AH64" s="73"/>
      <c r="AI64" s="73"/>
      <c r="AJ64" s="73"/>
      <c r="AK64" s="73"/>
      <c r="AL64" s="73"/>
      <c r="AM64" s="73"/>
      <c r="AN64" s="73"/>
      <c r="AO64" s="73"/>
      <c r="AP64" s="72"/>
      <c r="AQ64" s="73"/>
      <c r="AR64" s="73"/>
      <c r="AS64" s="73"/>
      <c r="AT64" s="73"/>
      <c r="AU64" s="73"/>
      <c r="AV64" s="73"/>
      <c r="AW64" s="73"/>
      <c r="AX64" s="73"/>
      <c r="AY64" s="74"/>
      <c r="AZ64" s="73"/>
      <c r="BA64" s="73"/>
      <c r="BB64" s="73"/>
      <c r="BC64" s="73"/>
      <c r="BD64" s="73"/>
      <c r="BE64" s="73"/>
      <c r="BF64" s="73"/>
      <c r="BG64" s="73"/>
      <c r="BH64" s="73"/>
      <c r="BI64" s="73"/>
      <c r="BJ64" s="73"/>
      <c r="BK64" s="72"/>
      <c r="BL64" s="73"/>
      <c r="BM64" s="73"/>
      <c r="BN64" s="73"/>
      <c r="BO64" s="73"/>
      <c r="BP64" s="73"/>
      <c r="BQ64" s="73"/>
      <c r="BR64" s="73"/>
      <c r="BS64" s="74"/>
      <c r="BT64" s="73"/>
      <c r="BU64" s="73"/>
      <c r="BV64" s="73"/>
      <c r="BW64" s="73"/>
      <c r="BX64" s="73"/>
      <c r="BY64" s="73"/>
      <c r="BZ64" s="73"/>
      <c r="CA64" s="73"/>
      <c r="CB64" s="73"/>
      <c r="CC64" s="73"/>
      <c r="CD64" s="73"/>
      <c r="CE64" s="74"/>
    </row>
    <row r="65" spans="1:97">
      <c r="A65" s="53" t="s">
        <v>54</v>
      </c>
      <c r="B65" s="54"/>
      <c r="C65" s="54"/>
      <c r="D65" s="54"/>
      <c r="E65" s="54"/>
      <c r="F65" s="54"/>
      <c r="G65" s="54"/>
      <c r="H65" s="54"/>
      <c r="I65" s="54"/>
      <c r="J65" s="54"/>
      <c r="K65" s="54"/>
      <c r="L65" s="54"/>
      <c r="M65" s="54"/>
      <c r="N65" s="54"/>
      <c r="O65" s="54"/>
      <c r="P65" s="54"/>
      <c r="Q65" s="54"/>
      <c r="R65" s="54"/>
      <c r="S65" s="54"/>
      <c r="T65" s="54"/>
      <c r="U65" s="54"/>
      <c r="V65" s="54"/>
      <c r="W65" s="54"/>
      <c r="X65" s="24"/>
      <c r="Y65" s="25"/>
      <c r="Z65" s="25"/>
      <c r="AA65" s="25"/>
      <c r="AB65" s="25"/>
      <c r="AC65" s="25"/>
      <c r="AD65" s="25"/>
      <c r="AE65" s="25"/>
      <c r="AF65" s="25"/>
      <c r="AG65" s="26"/>
      <c r="AH65" s="25"/>
      <c r="AI65" s="25"/>
      <c r="AJ65" s="25"/>
      <c r="AK65" s="25"/>
      <c r="AL65" s="25"/>
      <c r="AM65" s="25"/>
      <c r="AN65" s="25"/>
      <c r="AO65" s="25"/>
      <c r="AP65" s="24"/>
      <c r="AQ65" s="25"/>
      <c r="AR65" s="25"/>
      <c r="AS65" s="25"/>
      <c r="AT65" s="25"/>
      <c r="AU65" s="25"/>
      <c r="AV65" s="25"/>
      <c r="AW65" s="25"/>
      <c r="AX65" s="25"/>
      <c r="AY65" s="26"/>
      <c r="AZ65" s="25"/>
      <c r="BA65" s="25"/>
      <c r="BB65" s="25"/>
      <c r="BC65" s="25"/>
      <c r="BD65" s="25"/>
      <c r="BE65" s="25"/>
      <c r="BF65" s="25"/>
      <c r="BG65" s="25"/>
      <c r="BH65" s="25"/>
      <c r="BI65" s="25"/>
      <c r="BJ65" s="25"/>
      <c r="BK65" s="24"/>
      <c r="BL65" s="25"/>
      <c r="BM65" s="25"/>
      <c r="BN65" s="25"/>
      <c r="BO65" s="25"/>
      <c r="BP65" s="25"/>
      <c r="BQ65" s="25"/>
      <c r="BR65" s="25"/>
      <c r="BS65" s="26"/>
      <c r="BT65" s="25"/>
      <c r="BU65" s="25"/>
      <c r="BV65" s="25"/>
      <c r="BW65" s="25"/>
      <c r="BX65" s="25"/>
      <c r="BY65" s="25"/>
      <c r="BZ65" s="25"/>
      <c r="CA65" s="25"/>
      <c r="CB65" s="25"/>
      <c r="CC65" s="25"/>
      <c r="CD65" s="25"/>
      <c r="CE65" s="26"/>
    </row>
    <row r="66" spans="1:97">
      <c r="A66" s="82" t="s">
        <v>55</v>
      </c>
      <c r="B66" s="76"/>
      <c r="C66" s="76"/>
      <c r="D66" s="76"/>
      <c r="E66" s="76"/>
      <c r="F66" s="76"/>
      <c r="G66" s="76"/>
      <c r="H66" s="76"/>
      <c r="I66" s="76"/>
      <c r="J66" s="76"/>
      <c r="K66" s="76"/>
      <c r="L66" s="76"/>
      <c r="M66" s="76"/>
      <c r="N66" s="76"/>
      <c r="O66" s="76"/>
      <c r="P66" s="76"/>
      <c r="Q66" s="76"/>
      <c r="R66" s="76"/>
      <c r="S66" s="76"/>
      <c r="T66" s="76"/>
      <c r="U66" s="76"/>
      <c r="V66" s="76"/>
      <c r="W66" s="76"/>
      <c r="X66" s="79">
        <f>X65-X64</f>
        <v>0</v>
      </c>
      <c r="Y66" s="80"/>
      <c r="Z66" s="80"/>
      <c r="AA66" s="80"/>
      <c r="AB66" s="80"/>
      <c r="AC66" s="80"/>
      <c r="AD66" s="80"/>
      <c r="AE66" s="80"/>
      <c r="AF66" s="80"/>
      <c r="AG66" s="81"/>
      <c r="AH66" s="80">
        <f>AH65-AH64</f>
        <v>0</v>
      </c>
      <c r="AI66" s="80"/>
      <c r="AJ66" s="80"/>
      <c r="AK66" s="80"/>
      <c r="AL66" s="80"/>
      <c r="AM66" s="80"/>
      <c r="AN66" s="80"/>
      <c r="AO66" s="80"/>
      <c r="AP66" s="79">
        <f>AP65-AP64</f>
        <v>0</v>
      </c>
      <c r="AQ66" s="80"/>
      <c r="AR66" s="80"/>
      <c r="AS66" s="80"/>
      <c r="AT66" s="80"/>
      <c r="AU66" s="80"/>
      <c r="AV66" s="80"/>
      <c r="AW66" s="80"/>
      <c r="AX66" s="80"/>
      <c r="AY66" s="81"/>
      <c r="AZ66" s="80">
        <f>AZ65-AZ64</f>
        <v>0</v>
      </c>
      <c r="BA66" s="80"/>
      <c r="BB66" s="80"/>
      <c r="BC66" s="80"/>
      <c r="BD66" s="80"/>
      <c r="BE66" s="80"/>
      <c r="BF66" s="80"/>
      <c r="BG66" s="80"/>
      <c r="BH66" s="80"/>
      <c r="BI66" s="80"/>
      <c r="BJ66" s="80"/>
      <c r="BK66" s="79">
        <f>BK65-BK64</f>
        <v>0</v>
      </c>
      <c r="BL66" s="80"/>
      <c r="BM66" s="80"/>
      <c r="BN66" s="80"/>
      <c r="BO66" s="80"/>
      <c r="BP66" s="80"/>
      <c r="BQ66" s="80"/>
      <c r="BR66" s="80"/>
      <c r="BS66" s="81"/>
      <c r="BT66" s="80">
        <f>BT65-BT64</f>
        <v>0</v>
      </c>
      <c r="BU66" s="80"/>
      <c r="BV66" s="80"/>
      <c r="BW66" s="80"/>
      <c r="BX66" s="80"/>
      <c r="BY66" s="80"/>
      <c r="BZ66" s="80"/>
      <c r="CA66" s="80"/>
      <c r="CB66" s="80"/>
      <c r="CC66" s="80"/>
      <c r="CD66" s="80"/>
      <c r="CE66" s="81"/>
    </row>
    <row r="68" spans="1:97">
      <c r="A68" t="s">
        <v>58</v>
      </c>
    </row>
    <row r="69" spans="1:97">
      <c r="A69" t="s">
        <v>59</v>
      </c>
    </row>
    <row r="70" spans="1:97">
      <c r="A70" t="s">
        <v>60</v>
      </c>
    </row>
    <row r="71" spans="1:97">
      <c r="C71" t="s">
        <v>117</v>
      </c>
      <c r="H71" t="s">
        <v>118</v>
      </c>
      <c r="CR71" s="23">
        <f>IF(F72="〇",1,0)+IF(F73="〇",1,0)</f>
        <v>0</v>
      </c>
    </row>
    <row r="72" spans="1:97">
      <c r="F72" s="24"/>
      <c r="G72" s="25"/>
      <c r="H72" s="26"/>
      <c r="J72" t="s">
        <v>112</v>
      </c>
      <c r="O72" t="s">
        <v>115</v>
      </c>
      <c r="BJ72" s="22" t="s">
        <v>116</v>
      </c>
      <c r="CR72" s="23" t="str">
        <f>IF(CR71=2,"NG",IF(CR71=1,"OK","未入力"))</f>
        <v>未入力</v>
      </c>
      <c r="CS72" s="23" t="str">
        <f>IF(CR72="OK",IF(F72="〇","BとCの回答に進んでください","Cの回答に進んでください"),"")</f>
        <v/>
      </c>
    </row>
    <row r="73" spans="1:97">
      <c r="F73" s="24"/>
      <c r="G73" s="25"/>
      <c r="H73" s="26"/>
      <c r="J73" t="s">
        <v>111</v>
      </c>
      <c r="O73" t="s">
        <v>113</v>
      </c>
      <c r="AP73" s="22" t="s">
        <v>114</v>
      </c>
    </row>
    <row r="74" spans="1:97">
      <c r="F74" s="20"/>
      <c r="G74" s="20"/>
      <c r="H74" s="20"/>
    </row>
    <row r="75" spans="1:97">
      <c r="C75" t="s">
        <v>120</v>
      </c>
      <c r="H75" t="s">
        <v>119</v>
      </c>
    </row>
    <row r="76" spans="1:97">
      <c r="H76" t="s">
        <v>121</v>
      </c>
      <c r="L76" t="s">
        <v>279</v>
      </c>
      <c r="CR76" s="23">
        <f>IF(L77="〇",1,0)+IF(L78="〇",1,0)+IF(L79="〇",1,0)</f>
        <v>0</v>
      </c>
    </row>
    <row r="77" spans="1:97">
      <c r="L77" s="24"/>
      <c r="M77" s="25"/>
      <c r="N77" s="26"/>
      <c r="P77" t="s">
        <v>112</v>
      </c>
      <c r="U77" t="s">
        <v>123</v>
      </c>
      <c r="BE77" s="24"/>
      <c r="BF77" s="25"/>
      <c r="BG77" s="25"/>
      <c r="BH77" s="25"/>
      <c r="BI77" s="25"/>
      <c r="BJ77" s="26"/>
      <c r="BK77" t="s">
        <v>126</v>
      </c>
      <c r="CR77" s="23" t="str">
        <f>IF(CR76&gt;=2,"NG",IF(CR76=1,"OK","未入力"))</f>
        <v>未入力</v>
      </c>
      <c r="CS77" s="23" t="str">
        <f>IF(CR77="NG","１つだけ選択してください","")</f>
        <v/>
      </c>
    </row>
    <row r="78" spans="1:97">
      <c r="L78" s="24"/>
      <c r="M78" s="25"/>
      <c r="N78" s="26"/>
      <c r="P78" t="s">
        <v>111</v>
      </c>
      <c r="U78" t="s">
        <v>124</v>
      </c>
      <c r="BE78" s="24"/>
      <c r="BF78" s="25"/>
      <c r="BG78" s="25"/>
      <c r="BH78" s="25"/>
      <c r="BI78" s="25"/>
      <c r="BJ78" s="26"/>
      <c r="BK78" t="s">
        <v>126</v>
      </c>
      <c r="BN78" t="s">
        <v>127</v>
      </c>
      <c r="BQ78" s="24"/>
      <c r="BR78" s="25"/>
      <c r="BS78" s="25"/>
      <c r="BT78" s="25"/>
      <c r="BU78" s="25"/>
      <c r="BV78" s="25"/>
      <c r="BW78" s="26"/>
      <c r="BX78" t="s">
        <v>126</v>
      </c>
    </row>
    <row r="79" spans="1:97">
      <c r="L79" s="24"/>
      <c r="M79" s="25"/>
      <c r="N79" s="26"/>
      <c r="P79" t="s">
        <v>122</v>
      </c>
      <c r="U79" t="s">
        <v>125</v>
      </c>
      <c r="BE79" s="24"/>
      <c r="BF79" s="25"/>
      <c r="BG79" s="25"/>
      <c r="BH79" s="25"/>
      <c r="BI79" s="25"/>
      <c r="BJ79" s="26"/>
      <c r="BK79" t="s">
        <v>126</v>
      </c>
      <c r="BN79" t="s">
        <v>127</v>
      </c>
      <c r="BQ79" s="24"/>
      <c r="BR79" s="25"/>
      <c r="BS79" s="25"/>
      <c r="BT79" s="25"/>
      <c r="BU79" s="25"/>
      <c r="BV79" s="25"/>
      <c r="BW79" s="26"/>
      <c r="BX79" t="s">
        <v>126</v>
      </c>
    </row>
    <row r="80" spans="1:97">
      <c r="H80" t="s">
        <v>128</v>
      </c>
      <c r="Q80" t="s">
        <v>129</v>
      </c>
      <c r="CR80" s="23">
        <f>IF(L81="〇",1,0)+IF(L82="〇",1,0)+IF(L83="〇",1,0)</f>
        <v>0</v>
      </c>
      <c r="CS80" s="23">
        <f>IF(L81="〇",1,0)+IF(L82="〇",1,0)</f>
        <v>0</v>
      </c>
    </row>
    <row r="81" spans="8:97">
      <c r="L81" s="24"/>
      <c r="M81" s="25"/>
      <c r="N81" s="26"/>
      <c r="P81" t="s">
        <v>112</v>
      </c>
      <c r="U81" t="s">
        <v>130</v>
      </c>
      <c r="CR81" s="23" t="str">
        <f>IF(CR80&gt;=2,"NG",IF(CR80=1,"OK","未入力"))</f>
        <v>未入力</v>
      </c>
      <c r="CS81" s="23" t="str">
        <f>IF(CR81="NG","１つだけ選択してください","")</f>
        <v/>
      </c>
    </row>
    <row r="82" spans="8:97">
      <c r="L82" s="24"/>
      <c r="M82" s="25"/>
      <c r="N82" s="26"/>
      <c r="P82" t="s">
        <v>111</v>
      </c>
      <c r="U82" t="s">
        <v>131</v>
      </c>
    </row>
    <row r="83" spans="8:97">
      <c r="L83" s="24"/>
      <c r="M83" s="25"/>
      <c r="N83" s="26"/>
      <c r="P83" t="s">
        <v>122</v>
      </c>
      <c r="U83" t="s">
        <v>132</v>
      </c>
    </row>
    <row r="84" spans="8:97">
      <c r="H84" t="s">
        <v>285</v>
      </c>
      <c r="Q84" s="41" t="s">
        <v>133</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row>
    <row r="85" spans="8:97">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23">
        <f>IF(L86="〇",1,0)+IF(L87="〇",1,0)+IF(L88="〇",1,0)+IF(L89="〇",1,0)+IF(L90="〇",1,0)</f>
        <v>0</v>
      </c>
    </row>
    <row r="86" spans="8:97">
      <c r="L86" s="24"/>
      <c r="M86" s="25"/>
      <c r="N86" s="26"/>
      <c r="P86" t="s">
        <v>112</v>
      </c>
      <c r="U86" t="s">
        <v>136</v>
      </c>
      <c r="CR86" s="23" t="str">
        <f>IF(CS80=1,IF(CR85&gt;=2,"NG",IF(CR85=1,"OK","未入力")),"入力不要")</f>
        <v>入力不要</v>
      </c>
      <c r="CS86" s="23" t="str">
        <f>IF(CR86="NG","１つだけ選択してください","")</f>
        <v/>
      </c>
    </row>
    <row r="87" spans="8:97">
      <c r="L87" s="24"/>
      <c r="M87" s="25"/>
      <c r="N87" s="26"/>
      <c r="P87" t="s">
        <v>111</v>
      </c>
      <c r="U87" t="s">
        <v>137</v>
      </c>
    </row>
    <row r="88" spans="8:97">
      <c r="L88" s="24"/>
      <c r="M88" s="25"/>
      <c r="N88" s="26"/>
      <c r="P88" t="s">
        <v>122</v>
      </c>
      <c r="U88" t="s">
        <v>138</v>
      </c>
    </row>
    <row r="89" spans="8:97">
      <c r="L89" s="24"/>
      <c r="M89" s="25"/>
      <c r="N89" s="26"/>
      <c r="P89" t="s">
        <v>134</v>
      </c>
      <c r="U89" t="s">
        <v>139</v>
      </c>
    </row>
    <row r="90" spans="8:97">
      <c r="L90" s="24"/>
      <c r="M90" s="25"/>
      <c r="N90" s="26"/>
      <c r="P90" t="s">
        <v>135</v>
      </c>
      <c r="U90" t="s">
        <v>140</v>
      </c>
      <c r="AK90" s="34"/>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6"/>
      <c r="CP90" t="s">
        <v>141</v>
      </c>
      <c r="CR90" s="23" t="str">
        <f>IF(L90="〇",IF(AK90="","内容を入力してください。",""),"")</f>
        <v/>
      </c>
    </row>
    <row r="91" spans="8:97">
      <c r="AK91" s="37"/>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9"/>
    </row>
    <row r="92" spans="8:97">
      <c r="H92" t="s">
        <v>142</v>
      </c>
      <c r="M92" t="s">
        <v>143</v>
      </c>
    </row>
    <row r="93" spans="8:97">
      <c r="K93" s="21" t="s">
        <v>286</v>
      </c>
      <c r="R93" t="s">
        <v>144</v>
      </c>
      <c r="CR93" s="23">
        <f>IF(L94="〇",1,0)+IF(L95="〇",1,0)+IF(L96="〇",1,0)</f>
        <v>0</v>
      </c>
      <c r="CS93" s="23">
        <f>IF(L94="〇",1,0)+IF(L95="〇",1,0)</f>
        <v>0</v>
      </c>
    </row>
    <row r="94" spans="8:97">
      <c r="L94" s="24"/>
      <c r="M94" s="25"/>
      <c r="N94" s="26"/>
      <c r="P94" t="s">
        <v>112</v>
      </c>
      <c r="U94" t="s">
        <v>145</v>
      </c>
      <c r="CR94" s="23" t="str">
        <f>IF(CR93&gt;=2,"NG",IF(CR93=1,"OK","未入力"))</f>
        <v>未入力</v>
      </c>
      <c r="CS94" s="23" t="str">
        <f>IF(CR94="NG","１つだけ選択してください","")</f>
        <v/>
      </c>
    </row>
    <row r="95" spans="8:97">
      <c r="L95" s="24"/>
      <c r="M95" s="25"/>
      <c r="N95" s="26"/>
      <c r="P95" t="s">
        <v>111</v>
      </c>
      <c r="U95" t="s">
        <v>146</v>
      </c>
    </row>
    <row r="96" spans="8:97">
      <c r="L96" s="24"/>
      <c r="M96" s="25"/>
      <c r="N96" s="26"/>
      <c r="P96" t="s">
        <v>122</v>
      </c>
      <c r="U96" t="s">
        <v>147</v>
      </c>
    </row>
    <row r="97" spans="8:97">
      <c r="K97" s="21" t="s">
        <v>287</v>
      </c>
      <c r="R97" s="41" t="s">
        <v>256</v>
      </c>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row>
    <row r="98" spans="8:97">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23">
        <f>IF(L99="〇",1,0)+IF(L100="〇",1,0)+IF(L101="〇",1,0)</f>
        <v>0</v>
      </c>
      <c r="CS98" s="23"/>
    </row>
    <row r="99" spans="8:97">
      <c r="L99" s="24"/>
      <c r="M99" s="25"/>
      <c r="N99" s="26"/>
      <c r="P99" t="s">
        <v>112</v>
      </c>
      <c r="V99" t="s">
        <v>123</v>
      </c>
      <c r="BF99" s="24"/>
      <c r="BG99" s="25"/>
      <c r="BH99" s="25"/>
      <c r="BI99" s="25"/>
      <c r="BJ99" s="25"/>
      <c r="BK99" s="25"/>
      <c r="BL99" s="25"/>
      <c r="BM99" s="26"/>
      <c r="BN99" t="s">
        <v>150</v>
      </c>
      <c r="CR99" s="23" t="str">
        <f>IF(CS93=1,IF(CR98&gt;=2,"NG",IF(CR98=1,"OK","未入力")),"入力不要")</f>
        <v>入力不要</v>
      </c>
      <c r="CS99" s="23" t="str">
        <f>IF(CR99="NG","１つだけ選択してください","")</f>
        <v/>
      </c>
    </row>
    <row r="100" spans="8:97">
      <c r="L100" s="24"/>
      <c r="M100" s="25"/>
      <c r="N100" s="26"/>
      <c r="P100" t="s">
        <v>111</v>
      </c>
      <c r="V100" t="s">
        <v>148</v>
      </c>
      <c r="BF100" s="24"/>
      <c r="BG100" s="25"/>
      <c r="BH100" s="25"/>
      <c r="BI100" s="25"/>
      <c r="BJ100" s="25"/>
      <c r="BK100" s="25"/>
      <c r="BL100" s="25"/>
      <c r="BM100" s="26"/>
      <c r="BN100" t="s">
        <v>151</v>
      </c>
      <c r="BU100" s="24"/>
      <c r="BV100" s="25"/>
      <c r="BW100" s="25"/>
      <c r="BX100" s="25"/>
      <c r="BY100" s="25"/>
      <c r="BZ100" s="25"/>
      <c r="CA100" s="25"/>
      <c r="CB100" s="26"/>
      <c r="CC100" t="s">
        <v>150</v>
      </c>
    </row>
    <row r="101" spans="8:97">
      <c r="L101" s="24"/>
      <c r="M101" s="25"/>
      <c r="N101" s="26"/>
      <c r="P101" t="s">
        <v>122</v>
      </c>
      <c r="V101" t="s">
        <v>149</v>
      </c>
      <c r="BF101" s="24"/>
      <c r="BG101" s="25"/>
      <c r="BH101" s="25"/>
      <c r="BI101" s="25"/>
      <c r="BJ101" s="25"/>
      <c r="BK101" s="25"/>
      <c r="BL101" s="25"/>
      <c r="BM101" s="26"/>
      <c r="BN101" t="s">
        <v>151</v>
      </c>
      <c r="BU101" s="24"/>
      <c r="BV101" s="25"/>
      <c r="BW101" s="25"/>
      <c r="BX101" s="25"/>
      <c r="BY101" s="25"/>
      <c r="BZ101" s="25"/>
      <c r="CA101" s="25"/>
      <c r="CB101" s="26"/>
      <c r="CC101" t="s">
        <v>150</v>
      </c>
    </row>
    <row r="102" spans="8:97">
      <c r="K102" s="21" t="s">
        <v>288</v>
      </c>
      <c r="S102" t="s">
        <v>257</v>
      </c>
      <c r="CR102" s="23">
        <f>IF(L103="〇",1,0)+IF(L107="〇",1,0)+IF(L109="〇",1,0)</f>
        <v>0</v>
      </c>
    </row>
    <row r="103" spans="8:97">
      <c r="L103" s="24"/>
      <c r="M103" s="25"/>
      <c r="N103" s="26"/>
      <c r="P103" t="s">
        <v>112</v>
      </c>
      <c r="V103" t="s">
        <v>152</v>
      </c>
      <c r="CR103" s="23" t="str">
        <f>IF(CS93=1,IF(CR102&gt;=2,"NG",IF(CR102=1,"OK","未入力")),"入力不要")</f>
        <v>入力不要</v>
      </c>
    </row>
    <row r="104" spans="8:97">
      <c r="V104" t="s">
        <v>153</v>
      </c>
      <c r="AD104" s="31"/>
      <c r="AE104" s="32"/>
      <c r="AF104" s="32"/>
      <c r="AG104" s="32"/>
      <c r="AH104" s="32"/>
      <c r="AI104" s="32"/>
      <c r="AJ104" s="32"/>
      <c r="AK104" s="32"/>
      <c r="AL104" s="32"/>
      <c r="AM104" s="32"/>
      <c r="AN104" s="32"/>
      <c r="AO104" s="32"/>
      <c r="AP104" s="32"/>
      <c r="AQ104" s="32"/>
      <c r="AR104" s="32"/>
      <c r="AS104" s="33"/>
      <c r="AV104" s="31"/>
      <c r="AW104" s="32"/>
      <c r="AX104" s="32"/>
      <c r="AY104" s="32"/>
      <c r="AZ104" s="32"/>
      <c r="BA104" s="32"/>
      <c r="BB104" s="32"/>
      <c r="BC104" s="32"/>
      <c r="BD104" s="33"/>
      <c r="BE104" t="s">
        <v>281</v>
      </c>
      <c r="BH104" t="s">
        <v>127</v>
      </c>
      <c r="BK104" s="31"/>
      <c r="BL104" s="32"/>
      <c r="BM104" s="32"/>
      <c r="BN104" s="32"/>
      <c r="BO104" s="32"/>
      <c r="BP104" s="32"/>
      <c r="BQ104" s="32"/>
      <c r="BR104" s="32"/>
      <c r="BS104" s="33"/>
      <c r="BT104" t="s">
        <v>281</v>
      </c>
    </row>
    <row r="105" spans="8:97">
      <c r="V105" t="s">
        <v>153</v>
      </c>
      <c r="AD105" s="31"/>
      <c r="AE105" s="32"/>
      <c r="AF105" s="32"/>
      <c r="AG105" s="32"/>
      <c r="AH105" s="32"/>
      <c r="AI105" s="32"/>
      <c r="AJ105" s="32"/>
      <c r="AK105" s="32"/>
      <c r="AL105" s="32"/>
      <c r="AM105" s="32"/>
      <c r="AN105" s="32"/>
      <c r="AO105" s="32"/>
      <c r="AP105" s="32"/>
      <c r="AQ105" s="32"/>
      <c r="AR105" s="32"/>
      <c r="AS105" s="33"/>
      <c r="AV105" s="31"/>
      <c r="AW105" s="32"/>
      <c r="AX105" s="32"/>
      <c r="AY105" s="32"/>
      <c r="AZ105" s="32"/>
      <c r="BA105" s="32"/>
      <c r="BB105" s="32"/>
      <c r="BC105" s="32"/>
      <c r="BD105" s="33"/>
      <c r="BE105" t="s">
        <v>281</v>
      </c>
      <c r="BH105" t="s">
        <v>127</v>
      </c>
      <c r="BK105" s="31"/>
      <c r="BL105" s="32"/>
      <c r="BM105" s="32"/>
      <c r="BN105" s="32"/>
      <c r="BO105" s="32"/>
      <c r="BP105" s="32"/>
      <c r="BQ105" s="32"/>
      <c r="BR105" s="32"/>
      <c r="BS105" s="33"/>
      <c r="BT105" t="s">
        <v>281</v>
      </c>
    </row>
    <row r="106" spans="8:97">
      <c r="V106" t="s">
        <v>153</v>
      </c>
      <c r="AD106" s="31"/>
      <c r="AE106" s="32"/>
      <c r="AF106" s="32"/>
      <c r="AG106" s="32"/>
      <c r="AH106" s="32"/>
      <c r="AI106" s="32"/>
      <c r="AJ106" s="32"/>
      <c r="AK106" s="32"/>
      <c r="AL106" s="32"/>
      <c r="AM106" s="32"/>
      <c r="AN106" s="32"/>
      <c r="AO106" s="32"/>
      <c r="AP106" s="32"/>
      <c r="AQ106" s="32"/>
      <c r="AR106" s="32"/>
      <c r="AS106" s="33"/>
      <c r="AV106" s="31"/>
      <c r="AW106" s="32"/>
      <c r="AX106" s="32"/>
      <c r="AY106" s="32"/>
      <c r="AZ106" s="32"/>
      <c r="BA106" s="32"/>
      <c r="BB106" s="32"/>
      <c r="BC106" s="32"/>
      <c r="BD106" s="33"/>
      <c r="BE106" t="s">
        <v>281</v>
      </c>
      <c r="BH106" t="s">
        <v>127</v>
      </c>
      <c r="BK106" s="31"/>
      <c r="BL106" s="32"/>
      <c r="BM106" s="32"/>
      <c r="BN106" s="32"/>
      <c r="BO106" s="32"/>
      <c r="BP106" s="32"/>
      <c r="BQ106" s="32"/>
      <c r="BR106" s="32"/>
      <c r="BS106" s="33"/>
      <c r="BT106" t="s">
        <v>281</v>
      </c>
    </row>
    <row r="107" spans="8:97">
      <c r="L107" s="24"/>
      <c r="M107" s="25"/>
      <c r="N107" s="26"/>
      <c r="P107" t="s">
        <v>111</v>
      </c>
      <c r="V107" t="s">
        <v>125</v>
      </c>
    </row>
    <row r="108" spans="8:97">
      <c r="V108" t="s">
        <v>155</v>
      </c>
      <c r="AF108" s="24"/>
      <c r="AG108" s="25"/>
      <c r="AH108" s="25"/>
      <c r="AI108" s="25"/>
      <c r="AJ108" s="25"/>
      <c r="AK108" s="25"/>
      <c r="AL108" s="25"/>
      <c r="AM108" s="26"/>
      <c r="AN108" t="s">
        <v>151</v>
      </c>
      <c r="AU108" s="24"/>
      <c r="AV108" s="25"/>
      <c r="AW108" s="25"/>
      <c r="AX108" s="25"/>
      <c r="AY108" s="25"/>
      <c r="AZ108" s="25"/>
      <c r="BA108" s="25"/>
      <c r="BB108" s="26"/>
      <c r="BC108" t="s">
        <v>150</v>
      </c>
      <c r="BK108" s="31"/>
      <c r="BL108" s="32"/>
      <c r="BM108" s="32"/>
      <c r="BN108" s="32"/>
      <c r="BO108" s="32"/>
      <c r="BP108" s="32"/>
      <c r="BQ108" s="32"/>
      <c r="BR108" s="32"/>
      <c r="BS108" s="33"/>
      <c r="BT108" t="s">
        <v>281</v>
      </c>
      <c r="BW108" t="s">
        <v>127</v>
      </c>
      <c r="BZ108" s="31"/>
      <c r="CA108" s="32"/>
      <c r="CB108" s="32"/>
      <c r="CC108" s="32"/>
      <c r="CD108" s="32"/>
      <c r="CE108" s="32"/>
      <c r="CF108" s="32"/>
      <c r="CG108" s="32"/>
      <c r="CH108" s="33"/>
      <c r="CI108" t="s">
        <v>281</v>
      </c>
    </row>
    <row r="109" spans="8:97">
      <c r="L109" s="24"/>
      <c r="M109" s="25"/>
      <c r="N109" s="26"/>
      <c r="P109" t="s">
        <v>122</v>
      </c>
      <c r="V109" t="s">
        <v>147</v>
      </c>
    </row>
    <row r="110" spans="8:97">
      <c r="H110" t="s">
        <v>156</v>
      </c>
      <c r="M110" t="s">
        <v>157</v>
      </c>
    </row>
    <row r="111" spans="8:97">
      <c r="M111" s="21" t="s">
        <v>290</v>
      </c>
      <c r="T111" t="s">
        <v>158</v>
      </c>
      <c r="CR111" s="23">
        <f>IF(R112="〇",1,0)+IF(R113="〇",1,0)+IF(R114="〇",1,0)</f>
        <v>0</v>
      </c>
      <c r="CS111" s="23">
        <f>IF(R112="〇",1,0)+IF(R113="〇",1,0)</f>
        <v>0</v>
      </c>
    </row>
    <row r="112" spans="8:97">
      <c r="R112" s="24"/>
      <c r="S112" s="25"/>
      <c r="T112" s="26"/>
      <c r="V112" t="s">
        <v>112</v>
      </c>
      <c r="AB112" t="s">
        <v>159</v>
      </c>
      <c r="CR112" s="23" t="str">
        <f>IF(CR111&gt;=2,"NG",IF(CR111=1,"OK","未入力"))</f>
        <v>未入力</v>
      </c>
      <c r="CS112" s="23" t="str">
        <f>IF(CR112="NG","１つだけ選択してください","")</f>
        <v/>
      </c>
    </row>
    <row r="113" spans="13:96">
      <c r="R113" s="24"/>
      <c r="S113" s="25"/>
      <c r="T113" s="26"/>
      <c r="V113" t="s">
        <v>111</v>
      </c>
      <c r="AB113" t="s">
        <v>146</v>
      </c>
    </row>
    <row r="114" spans="13:96">
      <c r="R114" s="24"/>
      <c r="S114" s="25"/>
      <c r="T114" s="26"/>
      <c r="V114" t="s">
        <v>122</v>
      </c>
      <c r="AB114" t="s">
        <v>147</v>
      </c>
    </row>
    <row r="115" spans="13:96">
      <c r="M115" s="21" t="s">
        <v>289</v>
      </c>
      <c r="T115" s="41" t="s">
        <v>258</v>
      </c>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row>
    <row r="116" spans="13:96">
      <c r="M116" s="2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23">
        <f>IF(R117="〇",1,0)+IF(R120="〇",1,0)</f>
        <v>0</v>
      </c>
    </row>
    <row r="117" spans="13:96">
      <c r="R117" s="24"/>
      <c r="S117" s="25"/>
      <c r="T117" s="26"/>
      <c r="V117" t="s">
        <v>112</v>
      </c>
      <c r="AA117" t="s">
        <v>152</v>
      </c>
      <c r="CR117" s="23" t="str">
        <f>IF(CS111=1,IF(CR116&gt;=2,"NG",IF(CR116=1,"OK","未入力")),"入力不要")</f>
        <v>入力不要</v>
      </c>
    </row>
    <row r="118" spans="13:96">
      <c r="R118" s="20"/>
      <c r="S118" s="20"/>
      <c r="T118" s="20"/>
      <c r="V118" t="s">
        <v>160</v>
      </c>
      <c r="AG118" s="31"/>
      <c r="AH118" s="32"/>
      <c r="AI118" s="32"/>
      <c r="AJ118" s="32"/>
      <c r="AK118" s="32"/>
      <c r="AL118" s="33"/>
      <c r="AM118" t="s">
        <v>161</v>
      </c>
      <c r="AP118" s="31"/>
      <c r="AQ118" s="32"/>
      <c r="AR118" s="32"/>
      <c r="AS118" s="32"/>
      <c r="AT118" s="32"/>
      <c r="AU118" s="33"/>
      <c r="AV118" t="s">
        <v>162</v>
      </c>
    </row>
    <row r="119" spans="13:96">
      <c r="V119" t="s">
        <v>163</v>
      </c>
      <c r="AC119" s="28"/>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30"/>
    </row>
    <row r="120" spans="13:96">
      <c r="R120" s="24"/>
      <c r="S120" s="25"/>
      <c r="T120" s="26"/>
      <c r="V120" t="s">
        <v>111</v>
      </c>
      <c r="AA120" t="s">
        <v>164</v>
      </c>
    </row>
    <row r="121" spans="13:96">
      <c r="R121" s="20"/>
      <c r="S121" s="20"/>
      <c r="T121" s="20"/>
      <c r="V121" t="s">
        <v>160</v>
      </c>
      <c r="AG121" s="31"/>
      <c r="AH121" s="32"/>
      <c r="AI121" s="32"/>
      <c r="AJ121" s="32"/>
      <c r="AK121" s="32"/>
      <c r="AL121" s="33"/>
      <c r="AM121" t="s">
        <v>161</v>
      </c>
      <c r="AP121" s="31"/>
      <c r="AQ121" s="32"/>
      <c r="AR121" s="32"/>
      <c r="AS121" s="32"/>
      <c r="AT121" s="32"/>
      <c r="AU121" s="33"/>
      <c r="AV121" t="s">
        <v>162</v>
      </c>
    </row>
    <row r="122" spans="13:96">
      <c r="V122" t="s">
        <v>163</v>
      </c>
      <c r="AC122" s="28"/>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30"/>
    </row>
    <row r="123" spans="13:96">
      <c r="M123" s="21" t="s">
        <v>291</v>
      </c>
      <c r="T123" s="41" t="s">
        <v>259</v>
      </c>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row>
    <row r="124" spans="13:96">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23">
        <f>IF(R125="〇",1,0)+IF(R126="〇",1,0)+IF(R127="〇",1,0)+IF(R128="〇",1,0)+IF(R129="〇",1,0)+IF(R130="〇",1,0)</f>
        <v>0</v>
      </c>
    </row>
    <row r="125" spans="13:96">
      <c r="R125" s="24"/>
      <c r="S125" s="25"/>
      <c r="T125" s="26"/>
      <c r="V125" t="s">
        <v>112</v>
      </c>
      <c r="AB125" t="s">
        <v>165</v>
      </c>
      <c r="CR125" s="23" t="str">
        <f>IF(CS111=1,IF(CR124&gt;=2,"NG",IF(CR124=1,"OK","未入力")),"入力不要")</f>
        <v>入力不要</v>
      </c>
    </row>
    <row r="126" spans="13:96">
      <c r="R126" s="24"/>
      <c r="S126" s="25"/>
      <c r="T126" s="26"/>
      <c r="V126" t="s">
        <v>111</v>
      </c>
      <c r="AB126" t="s">
        <v>166</v>
      </c>
    </row>
    <row r="127" spans="13:96">
      <c r="R127" s="24"/>
      <c r="S127" s="25"/>
      <c r="T127" s="26"/>
      <c r="V127" t="s">
        <v>122</v>
      </c>
      <c r="AB127" t="s">
        <v>168</v>
      </c>
    </row>
    <row r="128" spans="13:96">
      <c r="R128" s="24"/>
      <c r="S128" s="25"/>
      <c r="T128" s="26"/>
      <c r="V128" t="s">
        <v>134</v>
      </c>
      <c r="AB128" t="s">
        <v>167</v>
      </c>
    </row>
    <row r="129" spans="8:97">
      <c r="R129" s="24"/>
      <c r="S129" s="25"/>
      <c r="T129" s="26"/>
      <c r="V129" t="s">
        <v>135</v>
      </c>
      <c r="AB129" t="s">
        <v>169</v>
      </c>
    </row>
    <row r="130" spans="8:97">
      <c r="R130" s="24"/>
      <c r="S130" s="25"/>
      <c r="T130" s="26"/>
      <c r="V130" t="s">
        <v>171</v>
      </c>
      <c r="AB130" t="s">
        <v>260</v>
      </c>
    </row>
    <row r="131" spans="8:97">
      <c r="H131" t="s">
        <v>172</v>
      </c>
      <c r="M131" t="s">
        <v>173</v>
      </c>
    </row>
    <row r="132" spans="8:97">
      <c r="M132" s="21" t="s">
        <v>292</v>
      </c>
      <c r="T132" t="s">
        <v>261</v>
      </c>
      <c r="CR132" s="23">
        <f>IF(R133="〇",1,0)+IF(R134="〇",1,0)+IF(R135="〇",1,0)</f>
        <v>0</v>
      </c>
      <c r="CS132" s="23">
        <f>IF(R133="〇",1,0)+IF(R134="〇",1,0)</f>
        <v>0</v>
      </c>
    </row>
    <row r="133" spans="8:97">
      <c r="R133" s="24"/>
      <c r="S133" s="25"/>
      <c r="T133" s="26"/>
      <c r="V133" t="s">
        <v>112</v>
      </c>
      <c r="AB133" t="s">
        <v>159</v>
      </c>
      <c r="CR133" s="23" t="str">
        <f>IF(CR132&gt;=2,"NG",IF(CR132=1,"OK","未入力"))</f>
        <v>未入力</v>
      </c>
      <c r="CS133" s="23" t="str">
        <f>IF(CR133="NG","１つだけ選択してください","")</f>
        <v/>
      </c>
    </row>
    <row r="134" spans="8:97">
      <c r="R134" s="24"/>
      <c r="S134" s="25"/>
      <c r="T134" s="26"/>
      <c r="V134" t="s">
        <v>111</v>
      </c>
      <c r="AB134" t="s">
        <v>262</v>
      </c>
    </row>
    <row r="135" spans="8:97">
      <c r="R135" s="24"/>
      <c r="S135" s="25"/>
      <c r="T135" s="26"/>
      <c r="V135" t="s">
        <v>122</v>
      </c>
      <c r="AB135" t="s">
        <v>175</v>
      </c>
    </row>
    <row r="136" spans="8:97">
      <c r="M136" s="21" t="s">
        <v>293</v>
      </c>
      <c r="T136" s="41" t="s">
        <v>263</v>
      </c>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row>
    <row r="137" spans="8:97">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23">
        <f>IF(R138="〇",1,0)+IF(R141="〇",1,0)</f>
        <v>0</v>
      </c>
    </row>
    <row r="138" spans="8:97">
      <c r="R138" s="24"/>
      <c r="S138" s="25"/>
      <c r="T138" s="26"/>
      <c r="V138" t="s">
        <v>112</v>
      </c>
      <c r="AA138" t="s">
        <v>152</v>
      </c>
      <c r="CR138" s="23" t="str">
        <f>IF(CS132=1,IF(CR137&gt;=2,"NG",IF(CR137=1,"OK","未入力")),"入力不要")</f>
        <v>入力不要</v>
      </c>
    </row>
    <row r="139" spans="8:97">
      <c r="R139" s="20"/>
      <c r="S139" s="20"/>
      <c r="T139" s="20"/>
      <c r="V139" t="s">
        <v>160</v>
      </c>
      <c r="AG139" s="31"/>
      <c r="AH139" s="32"/>
      <c r="AI139" s="32"/>
      <c r="AJ139" s="32"/>
      <c r="AK139" s="32"/>
      <c r="AL139" s="33"/>
      <c r="AM139" t="s">
        <v>161</v>
      </c>
      <c r="AP139" s="31"/>
      <c r="AQ139" s="32"/>
      <c r="AR139" s="32"/>
      <c r="AS139" s="32"/>
      <c r="AT139" s="32"/>
      <c r="AU139" s="33"/>
      <c r="AV139" t="s">
        <v>162</v>
      </c>
    </row>
    <row r="140" spans="8:97">
      <c r="V140" t="s">
        <v>163</v>
      </c>
      <c r="AC140" s="28"/>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30"/>
    </row>
    <row r="141" spans="8:97">
      <c r="R141" s="24"/>
      <c r="S141" s="25"/>
      <c r="T141" s="26"/>
      <c r="V141" t="s">
        <v>111</v>
      </c>
      <c r="AA141" t="s">
        <v>164</v>
      </c>
    </row>
    <row r="142" spans="8:97">
      <c r="R142" s="20"/>
      <c r="S142" s="20"/>
      <c r="T142" s="20"/>
      <c r="V142" t="s">
        <v>160</v>
      </c>
      <c r="AG142" s="31"/>
      <c r="AH142" s="32"/>
      <c r="AI142" s="32"/>
      <c r="AJ142" s="32"/>
      <c r="AK142" s="32"/>
      <c r="AL142" s="33"/>
      <c r="AM142" t="s">
        <v>161</v>
      </c>
      <c r="AP142" s="31"/>
      <c r="AQ142" s="32"/>
      <c r="AR142" s="32"/>
      <c r="AS142" s="32"/>
      <c r="AT142" s="32"/>
      <c r="AU142" s="33"/>
      <c r="AV142" t="s">
        <v>162</v>
      </c>
    </row>
    <row r="143" spans="8:97">
      <c r="V143" t="s">
        <v>163</v>
      </c>
      <c r="AC143" s="28"/>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30"/>
    </row>
    <row r="144" spans="8:97">
      <c r="H144" t="s">
        <v>174</v>
      </c>
      <c r="M144" t="s">
        <v>264</v>
      </c>
      <c r="CR144" s="23">
        <f>IF(R145="〇",1,0)+IF(R148="〇",1,0)+IF(R151="〇",1,0)</f>
        <v>0</v>
      </c>
    </row>
    <row r="145" spans="8:96">
      <c r="R145" s="24"/>
      <c r="S145" s="25"/>
      <c r="T145" s="26"/>
      <c r="V145" t="s">
        <v>112</v>
      </c>
      <c r="AA145" t="s">
        <v>152</v>
      </c>
      <c r="CR145" s="23" t="str">
        <f>IF(CR144&gt;=2,"NG",IF(CR144=1,"OK","未入力"))</f>
        <v>未入力</v>
      </c>
    </row>
    <row r="146" spans="8:96">
      <c r="R146" s="20"/>
      <c r="S146" s="20"/>
      <c r="T146" s="20"/>
      <c r="V146" t="s">
        <v>160</v>
      </c>
      <c r="AG146" s="31"/>
      <c r="AH146" s="32"/>
      <c r="AI146" s="32"/>
      <c r="AJ146" s="32"/>
      <c r="AK146" s="32"/>
      <c r="AL146" s="33"/>
      <c r="AM146" t="s">
        <v>161</v>
      </c>
      <c r="AP146" s="31"/>
      <c r="AQ146" s="32"/>
      <c r="AR146" s="32"/>
      <c r="AS146" s="32"/>
      <c r="AT146" s="32"/>
      <c r="AU146" s="33"/>
      <c r="AV146" t="s">
        <v>162</v>
      </c>
    </row>
    <row r="147" spans="8:96">
      <c r="V147" t="s">
        <v>163</v>
      </c>
      <c r="AC147" s="28"/>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30"/>
    </row>
    <row r="148" spans="8:96">
      <c r="R148" s="24"/>
      <c r="S148" s="25"/>
      <c r="T148" s="26"/>
      <c r="V148" t="s">
        <v>111</v>
      </c>
      <c r="AA148" t="s">
        <v>164</v>
      </c>
    </row>
    <row r="149" spans="8:96">
      <c r="R149" s="20"/>
      <c r="S149" s="20"/>
      <c r="T149" s="20"/>
      <c r="V149" t="s">
        <v>160</v>
      </c>
      <c r="AG149" s="31"/>
      <c r="AH149" s="32"/>
      <c r="AI149" s="32"/>
      <c r="AJ149" s="32"/>
      <c r="AK149" s="32"/>
      <c r="AL149" s="33"/>
      <c r="AM149" t="s">
        <v>161</v>
      </c>
      <c r="AP149" s="31"/>
      <c r="AQ149" s="32"/>
      <c r="AR149" s="32"/>
      <c r="AS149" s="32"/>
      <c r="AT149" s="32"/>
      <c r="AU149" s="33"/>
      <c r="AV149" t="s">
        <v>162</v>
      </c>
    </row>
    <row r="150" spans="8:96">
      <c r="V150" t="s">
        <v>163</v>
      </c>
      <c r="AC150" s="28"/>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30"/>
    </row>
    <row r="151" spans="8:96">
      <c r="R151" s="24"/>
      <c r="S151" s="25"/>
      <c r="T151" s="26"/>
      <c r="V151" t="s">
        <v>122</v>
      </c>
      <c r="AB151" t="s">
        <v>175</v>
      </c>
    </row>
    <row r="152" spans="8:96">
      <c r="H152" t="s">
        <v>176</v>
      </c>
      <c r="M152" t="s">
        <v>265</v>
      </c>
      <c r="CR152" s="23">
        <f>IF(L153="〇",1,0)+IF(L154="〇",1,0)+IF(L155="〇",1,0)</f>
        <v>0</v>
      </c>
    </row>
    <row r="153" spans="8:96">
      <c r="L153" s="24"/>
      <c r="M153" s="25"/>
      <c r="N153" s="26"/>
      <c r="P153" t="s">
        <v>112</v>
      </c>
      <c r="U153" t="s">
        <v>123</v>
      </c>
      <c r="BE153" s="24"/>
      <c r="BF153" s="25"/>
      <c r="BG153" s="25"/>
      <c r="BH153" s="25"/>
      <c r="BI153" s="25"/>
      <c r="BJ153" s="26"/>
      <c r="BK153" t="s">
        <v>126</v>
      </c>
      <c r="CR153" s="23" t="str">
        <f>IF(CR152&gt;=2,"NG",IF(CR152=1,"OK","未入力"))</f>
        <v>未入力</v>
      </c>
    </row>
    <row r="154" spans="8:96">
      <c r="L154" s="24"/>
      <c r="M154" s="25"/>
      <c r="N154" s="26"/>
      <c r="P154" t="s">
        <v>111</v>
      </c>
      <c r="U154" t="s">
        <v>124</v>
      </c>
      <c r="BE154" s="24"/>
      <c r="BF154" s="25"/>
      <c r="BG154" s="25"/>
      <c r="BH154" s="25"/>
      <c r="BI154" s="25"/>
      <c r="BJ154" s="26"/>
      <c r="BK154" t="s">
        <v>126</v>
      </c>
      <c r="BN154" t="s">
        <v>127</v>
      </c>
      <c r="BQ154" s="24"/>
      <c r="BR154" s="25"/>
      <c r="BS154" s="25"/>
      <c r="BT154" s="25"/>
      <c r="BU154" s="25"/>
      <c r="BV154" s="25"/>
      <c r="BW154" s="26"/>
      <c r="BX154" t="s">
        <v>126</v>
      </c>
    </row>
    <row r="155" spans="8:96">
      <c r="L155" s="24"/>
      <c r="M155" s="25"/>
      <c r="N155" s="26"/>
      <c r="P155" t="s">
        <v>122</v>
      </c>
      <c r="U155" t="s">
        <v>125</v>
      </c>
      <c r="BE155" s="24"/>
      <c r="BF155" s="25"/>
      <c r="BG155" s="25"/>
      <c r="BH155" s="25"/>
      <c r="BI155" s="25"/>
      <c r="BJ155" s="26"/>
      <c r="BK155" t="s">
        <v>126</v>
      </c>
      <c r="BN155" t="s">
        <v>127</v>
      </c>
      <c r="BQ155" s="24"/>
      <c r="BR155" s="25"/>
      <c r="BS155" s="25"/>
      <c r="BT155" s="25"/>
      <c r="BU155" s="25"/>
      <c r="BV155" s="25"/>
      <c r="BW155" s="26"/>
      <c r="BX155" t="s">
        <v>126</v>
      </c>
    </row>
    <row r="156" spans="8:96">
      <c r="H156" t="s">
        <v>177</v>
      </c>
      <c r="M156" t="s">
        <v>266</v>
      </c>
      <c r="CR156" s="23">
        <f>IF(L157="〇",1,0)+IF(L158="〇",1,0)+IF(L159="〇",1,0)</f>
        <v>0</v>
      </c>
    </row>
    <row r="157" spans="8:96">
      <c r="L157" s="24"/>
      <c r="M157" s="25"/>
      <c r="N157" s="26"/>
      <c r="P157" t="s">
        <v>112</v>
      </c>
      <c r="U157" t="s">
        <v>178</v>
      </c>
      <c r="CR157" s="23" t="str">
        <f>IF(CR156&gt;=2,"NG",IF(CR156=1,"OK","未入力"))</f>
        <v>未入力</v>
      </c>
    </row>
    <row r="158" spans="8:96">
      <c r="L158" s="24"/>
      <c r="M158" s="25"/>
      <c r="N158" s="26"/>
      <c r="P158" t="s">
        <v>111</v>
      </c>
      <c r="U158" t="s">
        <v>125</v>
      </c>
    </row>
    <row r="159" spans="8:96">
      <c r="L159" s="24"/>
      <c r="M159" s="25"/>
      <c r="N159" s="26"/>
      <c r="P159" t="s">
        <v>122</v>
      </c>
      <c r="U159" t="s">
        <v>179</v>
      </c>
    </row>
    <row r="160" spans="8:96">
      <c r="H160" t="s">
        <v>180</v>
      </c>
      <c r="M160" t="s">
        <v>284</v>
      </c>
    </row>
    <row r="161" spans="3:96">
      <c r="M161" s="34"/>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6"/>
    </row>
    <row r="162" spans="3:96">
      <c r="M162" s="37"/>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9"/>
    </row>
    <row r="164" spans="3:96">
      <c r="C164" t="s">
        <v>181</v>
      </c>
      <c r="H164" t="s">
        <v>182</v>
      </c>
    </row>
    <row r="165" spans="3:96">
      <c r="H165" t="s">
        <v>121</v>
      </c>
      <c r="L165" t="s">
        <v>183</v>
      </c>
    </row>
    <row r="166" spans="3:96">
      <c r="M166" s="21" t="s">
        <v>294</v>
      </c>
      <c r="T166" t="s">
        <v>267</v>
      </c>
      <c r="CR166" s="23">
        <f>IF(R167="〇",1,0)+IF(R168="〇",1,0)</f>
        <v>0</v>
      </c>
    </row>
    <row r="167" spans="3:96">
      <c r="R167" s="24"/>
      <c r="S167" s="25"/>
      <c r="T167" s="26"/>
      <c r="V167" t="s">
        <v>112</v>
      </c>
      <c r="AA167" t="s">
        <v>123</v>
      </c>
      <c r="BK167" s="24"/>
      <c r="BL167" s="25"/>
      <c r="BM167" s="25"/>
      <c r="BN167" s="25"/>
      <c r="BO167" s="25"/>
      <c r="BP167" s="26"/>
      <c r="BQ167" t="s">
        <v>150</v>
      </c>
      <c r="CR167" s="23" t="str">
        <f>IF(CR166&gt;=2,"NG",IF(CR166=1,"OK","未入力"))</f>
        <v>未入力</v>
      </c>
    </row>
    <row r="168" spans="3:96">
      <c r="R168" s="24"/>
      <c r="S168" s="25"/>
      <c r="T168" s="26"/>
      <c r="V168" t="s">
        <v>111</v>
      </c>
      <c r="AA168" t="s">
        <v>125</v>
      </c>
      <c r="BK168" s="24"/>
      <c r="BL168" s="25"/>
      <c r="BM168" s="25"/>
      <c r="BN168" s="25"/>
      <c r="BO168" s="25"/>
      <c r="BP168" s="26"/>
      <c r="BQ168" t="s">
        <v>150</v>
      </c>
      <c r="BW168" t="s">
        <v>127</v>
      </c>
      <c r="BZ168" s="24"/>
      <c r="CA168" s="25"/>
      <c r="CB168" s="25"/>
      <c r="CC168" s="25"/>
      <c r="CD168" s="25"/>
      <c r="CE168" s="25"/>
      <c r="CF168" s="26"/>
      <c r="CG168" t="s">
        <v>150</v>
      </c>
    </row>
    <row r="169" spans="3:96">
      <c r="M169" s="21" t="s">
        <v>295</v>
      </c>
      <c r="T169" t="s">
        <v>268</v>
      </c>
      <c r="CR169" s="23">
        <f>IF(R170="〇",1,0)+IF(R171="〇",1,0)+IF(R172="〇",1,0)</f>
        <v>0</v>
      </c>
    </row>
    <row r="170" spans="3:96">
      <c r="R170" s="24"/>
      <c r="S170" s="25"/>
      <c r="T170" s="26"/>
      <c r="V170" t="s">
        <v>112</v>
      </c>
      <c r="AA170" t="s">
        <v>184</v>
      </c>
      <c r="CR170" s="23" t="str">
        <f>IF(CR169&gt;=2,"NG",IF(CR169=1,"OK","未入力"))</f>
        <v>未入力</v>
      </c>
    </row>
    <row r="171" spans="3:96">
      <c r="R171" s="24"/>
      <c r="S171" s="25"/>
      <c r="T171" s="26"/>
      <c r="V171" t="s">
        <v>111</v>
      </c>
      <c r="AA171" t="s">
        <v>185</v>
      </c>
    </row>
    <row r="172" spans="3:96">
      <c r="R172" s="24"/>
      <c r="S172" s="25"/>
      <c r="T172" s="26"/>
      <c r="V172" t="s">
        <v>122</v>
      </c>
      <c r="AA172" t="s">
        <v>186</v>
      </c>
    </row>
    <row r="173" spans="3:96">
      <c r="M173" s="21" t="s">
        <v>296</v>
      </c>
      <c r="T173" t="s">
        <v>269</v>
      </c>
      <c r="CR173" s="23">
        <f>IF(R174="〇",1,0)+IF(R178="〇",1,0)+IF(R180="〇",1,0)</f>
        <v>0</v>
      </c>
    </row>
    <row r="174" spans="3:96">
      <c r="R174" s="24"/>
      <c r="S174" s="25"/>
      <c r="T174" s="26"/>
      <c r="V174" t="s">
        <v>112</v>
      </c>
      <c r="AA174" t="s">
        <v>152</v>
      </c>
      <c r="CR174" s="23" t="str">
        <f>IF(CR173&gt;=2,"NG",IF(CR173=1,"OK","未入力"))</f>
        <v>未入力</v>
      </c>
    </row>
    <row r="175" spans="3:96">
      <c r="V175" t="s">
        <v>153</v>
      </c>
      <c r="AD175" s="31"/>
      <c r="AE175" s="32"/>
      <c r="AF175" s="32"/>
      <c r="AG175" s="32"/>
      <c r="AH175" s="32"/>
      <c r="AI175" s="32"/>
      <c r="AJ175" s="32"/>
      <c r="AK175" s="32"/>
      <c r="AL175" s="32"/>
      <c r="AM175" s="32"/>
      <c r="AN175" s="32"/>
      <c r="AO175" s="32"/>
      <c r="AP175" s="32"/>
      <c r="AQ175" s="32"/>
      <c r="AR175" s="32"/>
      <c r="AS175" s="33"/>
      <c r="AV175" s="31"/>
      <c r="AW175" s="32"/>
      <c r="AX175" s="32"/>
      <c r="AY175" s="32"/>
      <c r="AZ175" s="32"/>
      <c r="BA175" s="32"/>
      <c r="BB175" s="32"/>
      <c r="BC175" s="32"/>
      <c r="BD175" s="33"/>
      <c r="BE175" t="s">
        <v>281</v>
      </c>
      <c r="BH175" t="s">
        <v>127</v>
      </c>
      <c r="BK175" s="31"/>
      <c r="BL175" s="32"/>
      <c r="BM175" s="32"/>
      <c r="BN175" s="32"/>
      <c r="BO175" s="32"/>
      <c r="BP175" s="32"/>
      <c r="BQ175" s="32"/>
      <c r="BR175" s="32"/>
      <c r="BS175" s="33"/>
      <c r="BT175" t="s">
        <v>281</v>
      </c>
    </row>
    <row r="176" spans="3:96">
      <c r="V176" t="s">
        <v>153</v>
      </c>
      <c r="AD176" s="31"/>
      <c r="AE176" s="32"/>
      <c r="AF176" s="32"/>
      <c r="AG176" s="32"/>
      <c r="AH176" s="32"/>
      <c r="AI176" s="32"/>
      <c r="AJ176" s="32"/>
      <c r="AK176" s="32"/>
      <c r="AL176" s="32"/>
      <c r="AM176" s="32"/>
      <c r="AN176" s="32"/>
      <c r="AO176" s="32"/>
      <c r="AP176" s="32"/>
      <c r="AQ176" s="32"/>
      <c r="AR176" s="32"/>
      <c r="AS176" s="33"/>
      <c r="AV176" s="31"/>
      <c r="AW176" s="32"/>
      <c r="AX176" s="32"/>
      <c r="AY176" s="32"/>
      <c r="AZ176" s="32"/>
      <c r="BA176" s="32"/>
      <c r="BB176" s="32"/>
      <c r="BC176" s="32"/>
      <c r="BD176" s="33"/>
      <c r="BE176" t="s">
        <v>281</v>
      </c>
      <c r="BH176" t="s">
        <v>127</v>
      </c>
      <c r="BK176" s="31"/>
      <c r="BL176" s="32"/>
      <c r="BM176" s="32"/>
      <c r="BN176" s="32"/>
      <c r="BO176" s="32"/>
      <c r="BP176" s="32"/>
      <c r="BQ176" s="32"/>
      <c r="BR176" s="32"/>
      <c r="BS176" s="33"/>
      <c r="BT176" t="s">
        <v>281</v>
      </c>
    </row>
    <row r="177" spans="8:97">
      <c r="V177" t="s">
        <v>153</v>
      </c>
      <c r="AD177" s="31"/>
      <c r="AE177" s="32"/>
      <c r="AF177" s="32"/>
      <c r="AG177" s="32"/>
      <c r="AH177" s="32"/>
      <c r="AI177" s="32"/>
      <c r="AJ177" s="32"/>
      <c r="AK177" s="32"/>
      <c r="AL177" s="32"/>
      <c r="AM177" s="32"/>
      <c r="AN177" s="32"/>
      <c r="AO177" s="32"/>
      <c r="AP177" s="32"/>
      <c r="AQ177" s="32"/>
      <c r="AR177" s="32"/>
      <c r="AS177" s="33"/>
      <c r="AV177" s="31"/>
      <c r="AW177" s="32"/>
      <c r="AX177" s="32"/>
      <c r="AY177" s="32"/>
      <c r="AZ177" s="32"/>
      <c r="BA177" s="32"/>
      <c r="BB177" s="32"/>
      <c r="BC177" s="32"/>
      <c r="BD177" s="33"/>
      <c r="BE177" t="s">
        <v>281</v>
      </c>
      <c r="BH177" t="s">
        <v>127</v>
      </c>
      <c r="BK177" s="31"/>
      <c r="BL177" s="32"/>
      <c r="BM177" s="32"/>
      <c r="BN177" s="32"/>
      <c r="BO177" s="32"/>
      <c r="BP177" s="32"/>
      <c r="BQ177" s="32"/>
      <c r="BR177" s="32"/>
      <c r="BS177" s="33"/>
      <c r="BT177" t="s">
        <v>281</v>
      </c>
    </row>
    <row r="178" spans="8:97">
      <c r="R178" s="24"/>
      <c r="S178" s="25"/>
      <c r="T178" s="26"/>
      <c r="V178" t="s">
        <v>111</v>
      </c>
      <c r="AB178" t="s">
        <v>125</v>
      </c>
    </row>
    <row r="179" spans="8:97">
      <c r="AB179" t="s">
        <v>155</v>
      </c>
      <c r="AL179" s="24"/>
      <c r="AM179" s="25"/>
      <c r="AN179" s="25"/>
      <c r="AO179" s="25"/>
      <c r="AP179" s="25"/>
      <c r="AQ179" s="25"/>
      <c r="AR179" s="25"/>
      <c r="AS179" s="26"/>
      <c r="AT179" t="s">
        <v>151</v>
      </c>
      <c r="BA179" s="24"/>
      <c r="BB179" s="25"/>
      <c r="BC179" s="25"/>
      <c r="BD179" s="25"/>
      <c r="BE179" s="25"/>
      <c r="BF179" s="25"/>
      <c r="BG179" s="25"/>
      <c r="BH179" s="26"/>
      <c r="BI179" t="s">
        <v>150</v>
      </c>
      <c r="BQ179" s="31"/>
      <c r="BR179" s="32"/>
      <c r="BS179" s="32"/>
      <c r="BT179" s="32"/>
      <c r="BU179" s="32"/>
      <c r="BV179" s="32"/>
      <c r="BW179" s="32"/>
      <c r="BX179" s="32"/>
      <c r="BY179" s="33"/>
      <c r="BZ179" t="s">
        <v>281</v>
      </c>
      <c r="CC179" t="s">
        <v>127</v>
      </c>
      <c r="CF179" s="31"/>
      <c r="CG179" s="32"/>
      <c r="CH179" s="32"/>
      <c r="CI179" s="32"/>
      <c r="CJ179" s="32"/>
      <c r="CK179" s="32"/>
      <c r="CL179" s="32"/>
      <c r="CM179" s="32"/>
      <c r="CN179" s="33"/>
      <c r="CO179" t="s">
        <v>281</v>
      </c>
    </row>
    <row r="180" spans="8:97">
      <c r="R180" s="24"/>
      <c r="S180" s="25"/>
      <c r="T180" s="26"/>
      <c r="V180" t="s">
        <v>122</v>
      </c>
      <c r="AB180" t="s">
        <v>147</v>
      </c>
    </row>
    <row r="181" spans="8:97">
      <c r="H181" t="s">
        <v>188</v>
      </c>
      <c r="L181" t="s">
        <v>187</v>
      </c>
    </row>
    <row r="182" spans="8:97">
      <c r="M182" s="21" t="s">
        <v>297</v>
      </c>
      <c r="T182" t="s">
        <v>158</v>
      </c>
      <c r="CR182" s="23">
        <f>IF(R183="〇",1,0)+IF(R184="〇",1,0)+IF(R185="〇",1,0)</f>
        <v>0</v>
      </c>
      <c r="CS182" s="23">
        <f>IF(R183="〇",1,0)+IF(R184="〇",1,0)</f>
        <v>0</v>
      </c>
    </row>
    <row r="183" spans="8:97">
      <c r="R183" s="24"/>
      <c r="S183" s="25"/>
      <c r="T183" s="26"/>
      <c r="V183" t="s">
        <v>112</v>
      </c>
      <c r="AB183" t="s">
        <v>159</v>
      </c>
      <c r="CR183" s="23" t="str">
        <f>IF(CR182&gt;=2,"NG",IF(CR182=1,"OK","未入力"))</f>
        <v>未入力</v>
      </c>
    </row>
    <row r="184" spans="8:97">
      <c r="R184" s="24"/>
      <c r="S184" s="25"/>
      <c r="T184" s="26"/>
      <c r="V184" t="s">
        <v>111</v>
      </c>
      <c r="AB184" t="s">
        <v>146</v>
      </c>
    </row>
    <row r="185" spans="8:97">
      <c r="R185" s="24"/>
      <c r="S185" s="25"/>
      <c r="T185" s="26"/>
      <c r="V185" t="s">
        <v>122</v>
      </c>
      <c r="AB185" t="s">
        <v>147</v>
      </c>
    </row>
    <row r="186" spans="8:97">
      <c r="M186" s="21" t="s">
        <v>303</v>
      </c>
      <c r="T186" s="41" t="s">
        <v>304</v>
      </c>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row>
    <row r="187" spans="8:97">
      <c r="M187" s="2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23">
        <f>IF(R188="〇",1,0)+IF(R190="〇",1,0)+IF(R194="〇",1,0)</f>
        <v>0</v>
      </c>
    </row>
    <row r="188" spans="8:97">
      <c r="R188" s="24"/>
      <c r="S188" s="25"/>
      <c r="T188" s="26"/>
      <c r="V188" t="s">
        <v>112</v>
      </c>
      <c r="AA188" t="s">
        <v>152</v>
      </c>
      <c r="CR188" s="23" t="str">
        <f>IF(CS182=1,IF(CR187&gt;=2,"NG",IF(CR187=1,"OK","未入力")),"入力不要")</f>
        <v>入力不要</v>
      </c>
    </row>
    <row r="189" spans="8:97">
      <c r="R189" s="20"/>
      <c r="S189" s="20"/>
      <c r="T189" s="20"/>
      <c r="V189" t="s">
        <v>160</v>
      </c>
      <c r="AG189" s="31"/>
      <c r="AH189" s="32"/>
      <c r="AI189" s="32"/>
      <c r="AJ189" s="32"/>
      <c r="AK189" s="32"/>
      <c r="AL189" s="33"/>
      <c r="AM189" t="s">
        <v>161</v>
      </c>
      <c r="AP189" s="31"/>
      <c r="AQ189" s="32"/>
      <c r="AR189" s="32"/>
      <c r="AS189" s="32"/>
      <c r="AT189" s="32"/>
      <c r="AU189" s="33"/>
      <c r="AV189" t="s">
        <v>162</v>
      </c>
    </row>
    <row r="190" spans="8:97">
      <c r="R190" s="24"/>
      <c r="S190" s="25"/>
      <c r="T190" s="26"/>
      <c r="V190" t="s">
        <v>111</v>
      </c>
      <c r="AA190" t="s">
        <v>305</v>
      </c>
    </row>
    <row r="191" spans="8:97">
      <c r="R191" s="20"/>
      <c r="S191" s="20"/>
      <c r="T191" s="20"/>
      <c r="V191" t="s">
        <v>160</v>
      </c>
      <c r="AG191" s="31"/>
      <c r="AH191" s="32"/>
      <c r="AI191" s="32"/>
      <c r="AJ191" s="32"/>
      <c r="AK191" s="32"/>
      <c r="AL191" s="33"/>
      <c r="AM191" t="s">
        <v>161</v>
      </c>
      <c r="AP191" s="31"/>
      <c r="AQ191" s="32"/>
      <c r="AR191" s="32"/>
      <c r="AS191" s="32"/>
      <c r="AT191" s="32"/>
      <c r="AU191" s="33"/>
      <c r="AV191" t="s">
        <v>162</v>
      </c>
    </row>
    <row r="192" spans="8:97">
      <c r="M192" s="21" t="s">
        <v>302</v>
      </c>
      <c r="T192" s="41" t="s">
        <v>270</v>
      </c>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row>
    <row r="193" spans="8:97">
      <c r="M193" s="2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23">
        <f>IF(R194="〇",1,0)+IF(R195="〇",1,0)+IF(R196="〇",1,0)+IF(R197="〇",1,0)+IF(R198="〇",1,0)+IF(R199="〇",1,0)</f>
        <v>0</v>
      </c>
    </row>
    <row r="194" spans="8:97">
      <c r="R194" s="24"/>
      <c r="S194" s="25"/>
      <c r="T194" s="26"/>
      <c r="V194" t="s">
        <v>112</v>
      </c>
      <c r="AB194" t="s">
        <v>165</v>
      </c>
      <c r="CR194" s="23" t="str">
        <f>IF(CS182=1,IF(CR193&gt;=2,"NG",IF(CR193=1,"OK","未入力")),"入力不要")</f>
        <v>入力不要</v>
      </c>
    </row>
    <row r="195" spans="8:97">
      <c r="R195" s="24"/>
      <c r="S195" s="25"/>
      <c r="T195" s="26"/>
      <c r="V195" t="s">
        <v>111</v>
      </c>
      <c r="AB195" t="s">
        <v>166</v>
      </c>
    </row>
    <row r="196" spans="8:97">
      <c r="R196" s="24"/>
      <c r="S196" s="25"/>
      <c r="T196" s="26"/>
      <c r="V196" t="s">
        <v>122</v>
      </c>
      <c r="AB196" t="s">
        <v>168</v>
      </c>
    </row>
    <row r="197" spans="8:97">
      <c r="R197" s="24"/>
      <c r="S197" s="25"/>
      <c r="T197" s="26"/>
      <c r="V197" t="s">
        <v>134</v>
      </c>
      <c r="AB197" t="s">
        <v>167</v>
      </c>
    </row>
    <row r="198" spans="8:97">
      <c r="R198" s="24"/>
      <c r="S198" s="25"/>
      <c r="T198" s="26"/>
      <c r="V198" t="s">
        <v>135</v>
      </c>
      <c r="AB198" t="s">
        <v>169</v>
      </c>
    </row>
    <row r="199" spans="8:97">
      <c r="R199" s="24"/>
      <c r="S199" s="25"/>
      <c r="T199" s="26"/>
      <c r="V199" t="s">
        <v>171</v>
      </c>
      <c r="AB199" t="s">
        <v>170</v>
      </c>
    </row>
    <row r="200" spans="8:97">
      <c r="H200" t="s">
        <v>142</v>
      </c>
      <c r="M200" t="s">
        <v>189</v>
      </c>
    </row>
    <row r="201" spans="8:97">
      <c r="M201" s="21" t="s">
        <v>286</v>
      </c>
      <c r="T201" t="s">
        <v>261</v>
      </c>
      <c r="CR201" s="23">
        <f>IF(R202="〇",1,0)+IF(R203="〇",1,0)+IF(R204="〇",1,0)</f>
        <v>0</v>
      </c>
      <c r="CS201" s="23">
        <f>IF(R202="〇",1,0)+IF(R203="〇",1,0)</f>
        <v>0</v>
      </c>
    </row>
    <row r="202" spans="8:97">
      <c r="R202" s="24"/>
      <c r="S202" s="25"/>
      <c r="T202" s="26"/>
      <c r="V202" t="s">
        <v>112</v>
      </c>
      <c r="AB202" t="s">
        <v>159</v>
      </c>
      <c r="CR202" s="23" t="str">
        <f>IF(CR201&gt;=2,"NG",IF(CR201=1,"OK","未入力"))</f>
        <v>未入力</v>
      </c>
    </row>
    <row r="203" spans="8:97">
      <c r="R203" s="24"/>
      <c r="S203" s="25"/>
      <c r="T203" s="26"/>
      <c r="V203" t="s">
        <v>111</v>
      </c>
      <c r="AB203" t="s">
        <v>262</v>
      </c>
    </row>
    <row r="204" spans="8:97">
      <c r="R204" s="24"/>
      <c r="S204" s="25"/>
      <c r="T204" s="26"/>
      <c r="V204" t="s">
        <v>122</v>
      </c>
      <c r="AB204" t="s">
        <v>175</v>
      </c>
    </row>
    <row r="205" spans="8:97">
      <c r="M205" s="21" t="s">
        <v>287</v>
      </c>
      <c r="T205" s="41" t="s">
        <v>271</v>
      </c>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row>
    <row r="206" spans="8:97">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23">
        <f>IF(R207="〇",1,0)+IF(R210="〇",1,0)+IF(R213="〇",1,0)</f>
        <v>0</v>
      </c>
    </row>
    <row r="207" spans="8:97">
      <c r="R207" s="24"/>
      <c r="S207" s="25"/>
      <c r="T207" s="26"/>
      <c r="V207" t="s">
        <v>112</v>
      </c>
      <c r="AA207" t="s">
        <v>152</v>
      </c>
      <c r="CR207" s="23" t="str">
        <f>IF(CS201=1,IF(CR206&gt;=2,"NG",IF(CR206=1,"OK","未入力")),"入力不要")</f>
        <v>入力不要</v>
      </c>
    </row>
    <row r="208" spans="8:97">
      <c r="R208" s="20"/>
      <c r="S208" s="20"/>
      <c r="T208" s="20"/>
      <c r="V208" t="s">
        <v>160</v>
      </c>
      <c r="AG208" s="31"/>
      <c r="AH208" s="32"/>
      <c r="AI208" s="32"/>
      <c r="AJ208" s="32"/>
      <c r="AK208" s="32"/>
      <c r="AL208" s="33"/>
      <c r="AM208" t="s">
        <v>161</v>
      </c>
      <c r="AP208" s="31"/>
      <c r="AQ208" s="32"/>
      <c r="AR208" s="32"/>
      <c r="AS208" s="32"/>
      <c r="AT208" s="32"/>
      <c r="AU208" s="33"/>
      <c r="AV208" t="s">
        <v>162</v>
      </c>
    </row>
    <row r="209" spans="8:96">
      <c r="V209" t="s">
        <v>163</v>
      </c>
      <c r="AC209" s="28"/>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30"/>
    </row>
    <row r="210" spans="8:96">
      <c r="R210" s="24"/>
      <c r="S210" s="25"/>
      <c r="T210" s="26"/>
      <c r="V210" t="s">
        <v>111</v>
      </c>
      <c r="AA210" t="s">
        <v>164</v>
      </c>
    </row>
    <row r="211" spans="8:96">
      <c r="R211" s="20"/>
      <c r="S211" s="20"/>
      <c r="T211" s="20"/>
      <c r="V211" t="s">
        <v>160</v>
      </c>
      <c r="AG211" s="31"/>
      <c r="AH211" s="32"/>
      <c r="AI211" s="32"/>
      <c r="AJ211" s="32"/>
      <c r="AK211" s="32"/>
      <c r="AL211" s="33"/>
      <c r="AM211" t="s">
        <v>161</v>
      </c>
      <c r="AP211" s="31"/>
      <c r="AQ211" s="32"/>
      <c r="AR211" s="32"/>
      <c r="AS211" s="32"/>
      <c r="AT211" s="32"/>
      <c r="AU211" s="33"/>
      <c r="AV211" t="s">
        <v>162</v>
      </c>
    </row>
    <row r="212" spans="8:96">
      <c r="V212" t="s">
        <v>163</v>
      </c>
      <c r="AC212" s="28"/>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30"/>
    </row>
    <row r="213" spans="8:96">
      <c r="R213" s="24"/>
      <c r="S213" s="25"/>
      <c r="T213" s="26"/>
      <c r="V213" t="s">
        <v>122</v>
      </c>
      <c r="AB213" t="s">
        <v>175</v>
      </c>
    </row>
    <row r="214" spans="8:96">
      <c r="H214" t="s">
        <v>156</v>
      </c>
      <c r="M214" t="s">
        <v>264</v>
      </c>
      <c r="CR214" s="23">
        <f>IF(R215="〇",1,0)+IF(R218="〇",1,0)+IF(R221="〇",1,0)</f>
        <v>0</v>
      </c>
    </row>
    <row r="215" spans="8:96">
      <c r="R215" s="24"/>
      <c r="S215" s="25"/>
      <c r="T215" s="26"/>
      <c r="V215" t="s">
        <v>112</v>
      </c>
      <c r="AA215" t="s">
        <v>152</v>
      </c>
      <c r="CR215" s="23" t="str">
        <f>IF(CR214&gt;=2,"NG",IF(CR214=1,"OK","未入力"))</f>
        <v>未入力</v>
      </c>
    </row>
    <row r="216" spans="8:96">
      <c r="R216" s="20"/>
      <c r="S216" s="20"/>
      <c r="T216" s="20"/>
      <c r="V216" t="s">
        <v>160</v>
      </c>
      <c r="AG216" s="31"/>
      <c r="AH216" s="32"/>
      <c r="AI216" s="32"/>
      <c r="AJ216" s="32"/>
      <c r="AK216" s="32"/>
      <c r="AL216" s="33"/>
      <c r="AM216" t="s">
        <v>161</v>
      </c>
      <c r="AP216" s="31"/>
      <c r="AQ216" s="32"/>
      <c r="AR216" s="32"/>
      <c r="AS216" s="32"/>
      <c r="AT216" s="32"/>
      <c r="AU216" s="33"/>
      <c r="AV216" t="s">
        <v>162</v>
      </c>
    </row>
    <row r="217" spans="8:96">
      <c r="V217" t="s">
        <v>163</v>
      </c>
      <c r="AC217" s="28"/>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30"/>
    </row>
    <row r="218" spans="8:96">
      <c r="R218" s="24"/>
      <c r="S218" s="25"/>
      <c r="T218" s="26"/>
      <c r="V218" t="s">
        <v>111</v>
      </c>
      <c r="AA218" t="s">
        <v>164</v>
      </c>
    </row>
    <row r="219" spans="8:96">
      <c r="R219" s="20"/>
      <c r="S219" s="20"/>
      <c r="T219" s="20"/>
      <c r="V219" t="s">
        <v>160</v>
      </c>
      <c r="AG219" s="31"/>
      <c r="AH219" s="32"/>
      <c r="AI219" s="32"/>
      <c r="AJ219" s="32"/>
      <c r="AK219" s="32"/>
      <c r="AL219" s="33"/>
      <c r="AM219" t="s">
        <v>161</v>
      </c>
      <c r="AP219" s="31"/>
      <c r="AQ219" s="32"/>
      <c r="AR219" s="32"/>
      <c r="AS219" s="32"/>
      <c r="AT219" s="32"/>
      <c r="AU219" s="33"/>
      <c r="AV219" t="s">
        <v>162</v>
      </c>
    </row>
    <row r="220" spans="8:96">
      <c r="V220" t="s">
        <v>163</v>
      </c>
      <c r="AC220" s="28"/>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30"/>
    </row>
    <row r="221" spans="8:96">
      <c r="R221" s="24"/>
      <c r="S221" s="25"/>
      <c r="T221" s="26"/>
      <c r="V221" t="s">
        <v>122</v>
      </c>
      <c r="AB221" t="s">
        <v>175</v>
      </c>
    </row>
    <row r="222" spans="8:96">
      <c r="H222" t="s">
        <v>172</v>
      </c>
      <c r="M222" t="s">
        <v>282</v>
      </c>
      <c r="CR222" s="23">
        <f>IF(L223="〇",1,0)+IF(L224="〇",1,0)+IF(L225="〇",1,0)</f>
        <v>0</v>
      </c>
    </row>
    <row r="223" spans="8:96">
      <c r="L223" s="24"/>
      <c r="M223" s="25"/>
      <c r="N223" s="26"/>
      <c r="P223" t="s">
        <v>112</v>
      </c>
      <c r="U223" t="s">
        <v>123</v>
      </c>
      <c r="BE223" s="24"/>
      <c r="BF223" s="25"/>
      <c r="BG223" s="25"/>
      <c r="BH223" s="25"/>
      <c r="BI223" s="25"/>
      <c r="BJ223" s="26"/>
      <c r="BK223" t="s">
        <v>126</v>
      </c>
      <c r="CR223" s="23" t="str">
        <f>IF(CR222&gt;=2,"NG",IF(CR222=1,"OK","未入力"))</f>
        <v>未入力</v>
      </c>
    </row>
    <row r="224" spans="8:96">
      <c r="L224" s="24"/>
      <c r="M224" s="25"/>
      <c r="N224" s="26"/>
      <c r="P224" t="s">
        <v>111</v>
      </c>
      <c r="U224" t="s">
        <v>124</v>
      </c>
      <c r="BE224" s="24"/>
      <c r="BF224" s="25"/>
      <c r="BG224" s="25"/>
      <c r="BH224" s="25"/>
      <c r="BI224" s="25"/>
      <c r="BJ224" s="26"/>
      <c r="BK224" t="s">
        <v>126</v>
      </c>
      <c r="BN224" t="s">
        <v>127</v>
      </c>
      <c r="BQ224" s="24"/>
      <c r="BR224" s="25"/>
      <c r="BS224" s="25"/>
      <c r="BT224" s="25"/>
      <c r="BU224" s="25"/>
      <c r="BV224" s="25"/>
      <c r="BW224" s="26"/>
      <c r="BX224" t="s">
        <v>126</v>
      </c>
    </row>
    <row r="225" spans="8:97">
      <c r="L225" s="24"/>
      <c r="M225" s="25"/>
      <c r="N225" s="26"/>
      <c r="P225" t="s">
        <v>122</v>
      </c>
      <c r="U225" t="s">
        <v>125</v>
      </c>
      <c r="BE225" s="24"/>
      <c r="BF225" s="25"/>
      <c r="BG225" s="25"/>
      <c r="BH225" s="25"/>
      <c r="BI225" s="25"/>
      <c r="BJ225" s="26"/>
      <c r="BK225" t="s">
        <v>126</v>
      </c>
      <c r="BN225" t="s">
        <v>127</v>
      </c>
      <c r="BQ225" s="24"/>
      <c r="BR225" s="25"/>
      <c r="BS225" s="25"/>
      <c r="BT225" s="25"/>
      <c r="BU225" s="25"/>
      <c r="BV225" s="25"/>
      <c r="BW225" s="26"/>
      <c r="BX225" t="s">
        <v>126</v>
      </c>
    </row>
    <row r="226" spans="8:97">
      <c r="H226" t="s">
        <v>174</v>
      </c>
      <c r="M226" t="s">
        <v>266</v>
      </c>
      <c r="CR226" s="23">
        <f>IF(L227="〇",1,0)+IF(L228="〇",1,0)+IF(L229="〇",1,0)</f>
        <v>0</v>
      </c>
    </row>
    <row r="227" spans="8:97">
      <c r="L227" s="24"/>
      <c r="M227" s="25"/>
      <c r="N227" s="26"/>
      <c r="P227" t="s">
        <v>112</v>
      </c>
      <c r="U227" t="s">
        <v>178</v>
      </c>
      <c r="CR227" s="23" t="str">
        <f>IF(CR226&gt;=2,"NG",IF(CR226=1,"OK","未入力"))</f>
        <v>未入力</v>
      </c>
    </row>
    <row r="228" spans="8:97">
      <c r="L228" s="24"/>
      <c r="M228" s="25"/>
      <c r="N228" s="26"/>
      <c r="P228" t="s">
        <v>111</v>
      </c>
      <c r="U228" t="s">
        <v>125</v>
      </c>
    </row>
    <row r="229" spans="8:97">
      <c r="L229" s="24"/>
      <c r="M229" s="25"/>
      <c r="N229" s="26"/>
      <c r="P229" t="s">
        <v>122</v>
      </c>
      <c r="U229" t="s">
        <v>179</v>
      </c>
    </row>
    <row r="230" spans="8:97">
      <c r="H230" t="s">
        <v>176</v>
      </c>
      <c r="L230" s="20"/>
      <c r="M230" t="s">
        <v>190</v>
      </c>
      <c r="N230" s="20"/>
    </row>
    <row r="231" spans="8:97">
      <c r="L231" s="20"/>
      <c r="M231" s="21" t="s">
        <v>298</v>
      </c>
      <c r="T231" t="s">
        <v>272</v>
      </c>
      <c r="CR231" s="23">
        <f>IF(R232="〇",1,0)+IF(R234="〇",1,0)</f>
        <v>0</v>
      </c>
      <c r="CS231" s="23">
        <f>IF(R232="〇",1,0)</f>
        <v>0</v>
      </c>
    </row>
    <row r="232" spans="8:97">
      <c r="R232" s="24"/>
      <c r="S232" s="25"/>
      <c r="T232" s="26"/>
      <c r="V232" t="s">
        <v>112</v>
      </c>
      <c r="AA232" t="s">
        <v>191</v>
      </c>
      <c r="CR232" s="23" t="str">
        <f>IF(CR231&gt;=2,"NG",IF(CR231=1,"OK","未入力"))</f>
        <v>未入力</v>
      </c>
    </row>
    <row r="233" spans="8:97">
      <c r="R233" s="20"/>
      <c r="S233" s="20"/>
      <c r="T233" s="20"/>
      <c r="V233" t="s">
        <v>160</v>
      </c>
      <c r="AG233" s="31"/>
      <c r="AH233" s="32"/>
      <c r="AI233" s="32"/>
      <c r="AJ233" s="32"/>
      <c r="AK233" s="32"/>
      <c r="AL233" s="33"/>
      <c r="AM233" t="s">
        <v>161</v>
      </c>
      <c r="AP233" s="31"/>
      <c r="AQ233" s="32"/>
      <c r="AR233" s="32"/>
      <c r="AS233" s="32"/>
      <c r="AT233" s="32"/>
      <c r="AU233" s="33"/>
      <c r="AV233" t="s">
        <v>162</v>
      </c>
    </row>
    <row r="234" spans="8:97">
      <c r="R234" s="24"/>
      <c r="S234" s="25"/>
      <c r="T234" s="26"/>
      <c r="V234" t="s">
        <v>111</v>
      </c>
      <c r="AB234" t="s">
        <v>175</v>
      </c>
    </row>
    <row r="235" spans="8:97">
      <c r="M235" s="21" t="s">
        <v>299</v>
      </c>
      <c r="T235" s="40" t="s">
        <v>273</v>
      </c>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row>
    <row r="236" spans="8:97">
      <c r="M236" s="21"/>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23">
        <f>IF(R237="〇",1,0)+IF(R240="〇",1,0)+IF(R241="〇",1,0)</f>
        <v>0</v>
      </c>
    </row>
    <row r="237" spans="8:97">
      <c r="R237" s="24"/>
      <c r="S237" s="25"/>
      <c r="T237" s="26"/>
      <c r="V237" t="s">
        <v>112</v>
      </c>
      <c r="AA237" t="s">
        <v>152</v>
      </c>
      <c r="CR237" s="23" t="str">
        <f>IF(CS231=1,IF(CR236&gt;=2,"NG",IF(CR236=1,"OK","未入力")),"入力不要")</f>
        <v>入力不要</v>
      </c>
    </row>
    <row r="238" spans="8:97">
      <c r="AB238" t="s">
        <v>163</v>
      </c>
      <c r="AI238" s="24"/>
      <c r="AJ238" s="25"/>
      <c r="AK238" s="26"/>
      <c r="AM238" t="s">
        <v>192</v>
      </c>
      <c r="BB238" s="24"/>
      <c r="BC238" s="25"/>
      <c r="BD238" s="26"/>
      <c r="BF238" t="s">
        <v>193</v>
      </c>
      <c r="BT238" s="24"/>
      <c r="BU238" s="25"/>
      <c r="BV238" s="26"/>
      <c r="BX238" t="s">
        <v>194</v>
      </c>
    </row>
    <row r="239" spans="8:97">
      <c r="AI239" s="24"/>
      <c r="AJ239" s="25"/>
      <c r="AK239" s="26"/>
      <c r="AM239" t="s">
        <v>195</v>
      </c>
      <c r="BB239" s="20"/>
      <c r="BC239" s="20"/>
      <c r="BD239" s="20"/>
      <c r="BT239" s="20"/>
      <c r="BU239" s="20"/>
      <c r="BV239" s="20"/>
    </row>
    <row r="240" spans="8:97">
      <c r="R240" s="24"/>
      <c r="S240" s="25"/>
      <c r="T240" s="26"/>
      <c r="V240" t="s">
        <v>111</v>
      </c>
      <c r="AB240" t="s">
        <v>125</v>
      </c>
    </row>
    <row r="241" spans="1:96">
      <c r="R241" s="24"/>
      <c r="S241" s="25"/>
      <c r="T241" s="26"/>
      <c r="V241" t="s">
        <v>122</v>
      </c>
      <c r="AB241" t="s">
        <v>33</v>
      </c>
    </row>
    <row r="242" spans="1:96">
      <c r="M242" s="21" t="s">
        <v>300</v>
      </c>
      <c r="T242" s="27" t="s">
        <v>280</v>
      </c>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row>
    <row r="243" spans="1:96">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c r="CM243" s="27"/>
      <c r="CN243" s="27"/>
      <c r="CO243" s="27"/>
      <c r="CP243" s="27"/>
      <c r="CQ243" s="27"/>
      <c r="CR243" s="23">
        <f>IF(R244="〇",1,0)+IF(R245="〇",1,0)+IF(R246="〇",1,0)</f>
        <v>0</v>
      </c>
    </row>
    <row r="244" spans="1:96">
      <c r="R244" s="24"/>
      <c r="S244" s="25"/>
      <c r="T244" s="26"/>
      <c r="V244" t="s">
        <v>112</v>
      </c>
      <c r="AA244" t="s">
        <v>123</v>
      </c>
      <c r="BK244" s="24"/>
      <c r="BL244" s="25"/>
      <c r="BM244" s="25"/>
      <c r="BN244" s="25"/>
      <c r="BO244" s="25"/>
      <c r="BP244" s="26"/>
      <c r="BQ244" t="s">
        <v>126</v>
      </c>
      <c r="CR244" s="23" t="str">
        <f>IF(CS231=1,IF(CR243&gt;=2,"NG",IF(CR243=1,"OK","未入力")),"入力不要")</f>
        <v>入力不要</v>
      </c>
    </row>
    <row r="245" spans="1:96">
      <c r="R245" s="24"/>
      <c r="S245" s="25"/>
      <c r="T245" s="26"/>
      <c r="V245" t="s">
        <v>111</v>
      </c>
      <c r="AA245" t="s">
        <v>124</v>
      </c>
      <c r="BK245" s="24"/>
      <c r="BL245" s="25"/>
      <c r="BM245" s="25"/>
      <c r="BN245" s="25"/>
      <c r="BO245" s="25"/>
      <c r="BP245" s="26"/>
      <c r="BQ245" t="s">
        <v>126</v>
      </c>
      <c r="BT245" t="s">
        <v>127</v>
      </c>
      <c r="BW245" s="24"/>
      <c r="BX245" s="25"/>
      <c r="BY245" s="25"/>
      <c r="BZ245" s="25"/>
      <c r="CA245" s="25"/>
      <c r="CB245" s="25"/>
      <c r="CC245" s="26"/>
      <c r="CD245" t="s">
        <v>126</v>
      </c>
    </row>
    <row r="246" spans="1:96">
      <c r="R246" s="24"/>
      <c r="S246" s="25"/>
      <c r="T246" s="26"/>
      <c r="V246" t="s">
        <v>122</v>
      </c>
      <c r="AA246" t="s">
        <v>125</v>
      </c>
      <c r="BK246" s="24"/>
      <c r="BL246" s="25"/>
      <c r="BM246" s="25"/>
      <c r="BN246" s="25"/>
      <c r="BO246" s="25"/>
      <c r="BP246" s="26"/>
      <c r="BQ246" t="s">
        <v>126</v>
      </c>
      <c r="BT246" t="s">
        <v>127</v>
      </c>
      <c r="BW246" s="24"/>
      <c r="BX246" s="25"/>
      <c r="BY246" s="25"/>
      <c r="BZ246" s="25"/>
      <c r="CA246" s="25"/>
      <c r="CB246" s="25"/>
      <c r="CC246" s="26"/>
      <c r="CD246" t="s">
        <v>126</v>
      </c>
    </row>
    <row r="247" spans="1:96">
      <c r="M247" s="21" t="s">
        <v>301</v>
      </c>
      <c r="T247" s="27" t="s">
        <v>274</v>
      </c>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row>
    <row r="248" spans="1:96">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3">
        <f>IF(M249="〇",1,0)</f>
        <v>0</v>
      </c>
    </row>
    <row r="249" spans="1:96">
      <c r="M249" s="34"/>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6"/>
      <c r="CR249" s="23" t="str">
        <f>IF(CS231=1,IF(CR248&gt;=2,"NG",IF(CR248=1,"OK","未入力")),"入力不要")</f>
        <v>入力不要</v>
      </c>
    </row>
    <row r="250" spans="1:96">
      <c r="M250" s="37"/>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9"/>
    </row>
    <row r="251" spans="1:96">
      <c r="H251" t="s">
        <v>177</v>
      </c>
      <c r="M251" t="s">
        <v>283</v>
      </c>
    </row>
    <row r="252" spans="1:96">
      <c r="M252" s="34"/>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c r="CL252" s="35"/>
      <c r="CM252" s="35"/>
      <c r="CN252" s="35"/>
      <c r="CO252" s="35"/>
      <c r="CP252" s="35"/>
      <c r="CQ252" s="36"/>
    </row>
    <row r="253" spans="1:96">
      <c r="M253" s="37"/>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9"/>
    </row>
    <row r="255" spans="1:96">
      <c r="A255">
        <v>2</v>
      </c>
      <c r="D255" t="s">
        <v>275</v>
      </c>
    </row>
    <row r="256" spans="1:96">
      <c r="M256" s="34"/>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c r="CM256" s="35"/>
      <c r="CN256" s="35"/>
      <c r="CO256" s="35"/>
      <c r="CP256" s="35"/>
      <c r="CQ256" s="36"/>
    </row>
    <row r="257" spans="13:95">
      <c r="M257" s="37"/>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9"/>
    </row>
  </sheetData>
  <sheetProtection algorithmName="SHA-512" hashValue="bB97NY2ULZ1eyp32kgxZcS4OAY3Sf4El8AwO3HL39AhFvUTkTQlxGS5Gxq5zhKF2CJKIBi6kPq5TIqiihpqrmQ==" saltValue="Hn0jn9TF+9WBm4zELEnOQg==" spinCount="100000" sheet="1" objects="1" scenarios="1"/>
  <mergeCells count="369">
    <mergeCell ref="E8:CQ9"/>
    <mergeCell ref="R117:T117"/>
    <mergeCell ref="R120:T120"/>
    <mergeCell ref="AG118:AL118"/>
    <mergeCell ref="AP118:AU118"/>
    <mergeCell ref="AC119:CQ119"/>
    <mergeCell ref="T115:CQ116"/>
    <mergeCell ref="AD106:AS106"/>
    <mergeCell ref="AV106:BD106"/>
    <mergeCell ref="BK106:BS106"/>
    <mergeCell ref="R114:T114"/>
    <mergeCell ref="BK108:BS108"/>
    <mergeCell ref="BZ108:CH108"/>
    <mergeCell ref="A65:W65"/>
    <mergeCell ref="A66:W66"/>
    <mergeCell ref="BU101:CB101"/>
    <mergeCell ref="L103:N103"/>
    <mergeCell ref="AD104:AS104"/>
    <mergeCell ref="AV104:BD104"/>
    <mergeCell ref="BK104:BS104"/>
    <mergeCell ref="AD105:AS105"/>
    <mergeCell ref="AV105:BD105"/>
    <mergeCell ref="BK105:BS105"/>
    <mergeCell ref="L95:N95"/>
    <mergeCell ref="L96:N96"/>
    <mergeCell ref="R97:CQ98"/>
    <mergeCell ref="L99:N99"/>
    <mergeCell ref="L100:N100"/>
    <mergeCell ref="L101:N101"/>
    <mergeCell ref="BF99:BM99"/>
    <mergeCell ref="BF100:BM100"/>
    <mergeCell ref="BF101:BM101"/>
    <mergeCell ref="BU100:CB100"/>
    <mergeCell ref="L88:N88"/>
    <mergeCell ref="L89:N89"/>
    <mergeCell ref="L90:N90"/>
    <mergeCell ref="AK90:CO91"/>
    <mergeCell ref="L94:N94"/>
    <mergeCell ref="L81:N81"/>
    <mergeCell ref="L82:N82"/>
    <mergeCell ref="L83:N83"/>
    <mergeCell ref="Q84:CQ85"/>
    <mergeCell ref="L86:N86"/>
    <mergeCell ref="L87:N87"/>
    <mergeCell ref="A48:L49"/>
    <mergeCell ref="BT64:CE64"/>
    <mergeCell ref="E51:CQ52"/>
    <mergeCell ref="E57:CQ58"/>
    <mergeCell ref="A64:W64"/>
    <mergeCell ref="L79:N79"/>
    <mergeCell ref="BE77:BJ77"/>
    <mergeCell ref="BE78:BJ78"/>
    <mergeCell ref="BQ78:BW78"/>
    <mergeCell ref="BE79:BJ79"/>
    <mergeCell ref="BQ79:BW79"/>
    <mergeCell ref="BK62:BS63"/>
    <mergeCell ref="BT62:CE63"/>
    <mergeCell ref="F72:H72"/>
    <mergeCell ref="F73:H73"/>
    <mergeCell ref="L77:N77"/>
    <mergeCell ref="L78:N78"/>
    <mergeCell ref="X66:AG66"/>
    <mergeCell ref="AH66:AO66"/>
    <mergeCell ref="AP66:AY66"/>
    <mergeCell ref="AZ66:BJ66"/>
    <mergeCell ref="BK66:BS66"/>
    <mergeCell ref="BT66:CE66"/>
    <mergeCell ref="X65:AG65"/>
    <mergeCell ref="X64:AG64"/>
    <mergeCell ref="AH64:AO64"/>
    <mergeCell ref="AP64:AY64"/>
    <mergeCell ref="AZ64:BJ64"/>
    <mergeCell ref="BK64:BS64"/>
    <mergeCell ref="AP65:AY65"/>
    <mergeCell ref="AZ65:BJ65"/>
    <mergeCell ref="BK65:BS65"/>
    <mergeCell ref="BR49:CA49"/>
    <mergeCell ref="X62:AG63"/>
    <mergeCell ref="AH62:AO63"/>
    <mergeCell ref="AP62:AY63"/>
    <mergeCell ref="AZ62:BJ62"/>
    <mergeCell ref="AZ63:BJ63"/>
    <mergeCell ref="AN49:AT49"/>
    <mergeCell ref="AX49:BD49"/>
    <mergeCell ref="BH49:BN49"/>
    <mergeCell ref="AH65:AO65"/>
    <mergeCell ref="BT65:CE65"/>
    <mergeCell ref="CB49:CK49"/>
    <mergeCell ref="M46:S47"/>
    <mergeCell ref="T46:V47"/>
    <mergeCell ref="W46:AC46"/>
    <mergeCell ref="AD46:AJ46"/>
    <mergeCell ref="AN46:AT46"/>
    <mergeCell ref="AX46:BD46"/>
    <mergeCell ref="BH46:BN46"/>
    <mergeCell ref="BR46:CA46"/>
    <mergeCell ref="CB46:CK46"/>
    <mergeCell ref="W47:AC47"/>
    <mergeCell ref="AD47:AJ47"/>
    <mergeCell ref="AN47:AT47"/>
    <mergeCell ref="AX47:BD47"/>
    <mergeCell ref="BH47:BN47"/>
    <mergeCell ref="BR47:CA47"/>
    <mergeCell ref="M48:S49"/>
    <mergeCell ref="T48:V49"/>
    <mergeCell ref="W48:AC48"/>
    <mergeCell ref="AD48:AJ48"/>
    <mergeCell ref="AN48:AT48"/>
    <mergeCell ref="AX48:BD48"/>
    <mergeCell ref="BH48:BN48"/>
    <mergeCell ref="BR48:CA48"/>
    <mergeCell ref="CB48:CK48"/>
    <mergeCell ref="W49:AC49"/>
    <mergeCell ref="AD49:AJ49"/>
    <mergeCell ref="CB42:CK42"/>
    <mergeCell ref="AD43:AJ43"/>
    <mergeCell ref="AN43:AT43"/>
    <mergeCell ref="AX43:BD43"/>
    <mergeCell ref="BH43:BN43"/>
    <mergeCell ref="BR43:CA43"/>
    <mergeCell ref="CB43:CK43"/>
    <mergeCell ref="CB47:CK47"/>
    <mergeCell ref="M44:S45"/>
    <mergeCell ref="T44:V45"/>
    <mergeCell ref="W44:AC44"/>
    <mergeCell ref="AD44:AJ44"/>
    <mergeCell ref="AN44:AT44"/>
    <mergeCell ref="AX44:BD44"/>
    <mergeCell ref="BH44:BN44"/>
    <mergeCell ref="BR44:CA44"/>
    <mergeCell ref="CB44:CK44"/>
    <mergeCell ref="W45:AC45"/>
    <mergeCell ref="AD45:AJ45"/>
    <mergeCell ref="AN45:AT45"/>
    <mergeCell ref="AX45:BD45"/>
    <mergeCell ref="BH45:BN45"/>
    <mergeCell ref="BR45:CA45"/>
    <mergeCell ref="CB45:CK45"/>
    <mergeCell ref="AX41:BG41"/>
    <mergeCell ref="BH40:BQ41"/>
    <mergeCell ref="BR40:CA40"/>
    <mergeCell ref="BR41:CA41"/>
    <mergeCell ref="M40:V41"/>
    <mergeCell ref="W40:AC41"/>
    <mergeCell ref="AD40:AM40"/>
    <mergeCell ref="AD41:AM41"/>
    <mergeCell ref="AN42:AT42"/>
    <mergeCell ref="AX42:BD42"/>
    <mergeCell ref="BH42:BN42"/>
    <mergeCell ref="BR42:CA42"/>
    <mergeCell ref="M27:AB27"/>
    <mergeCell ref="CB36:CK36"/>
    <mergeCell ref="A36:J36"/>
    <mergeCell ref="A46:L46"/>
    <mergeCell ref="A47:L47"/>
    <mergeCell ref="A42:L43"/>
    <mergeCell ref="A44:L45"/>
    <mergeCell ref="A40:L41"/>
    <mergeCell ref="AN40:AW40"/>
    <mergeCell ref="K36:T36"/>
    <mergeCell ref="U36:AG36"/>
    <mergeCell ref="AH36:AT36"/>
    <mergeCell ref="AU36:BH36"/>
    <mergeCell ref="BI36:BR36"/>
    <mergeCell ref="BS36:CA36"/>
    <mergeCell ref="CB40:CK40"/>
    <mergeCell ref="CB41:CK41"/>
    <mergeCell ref="T42:V43"/>
    <mergeCell ref="M42:S43"/>
    <mergeCell ref="W42:AC42"/>
    <mergeCell ref="W43:AC43"/>
    <mergeCell ref="AD42:AJ42"/>
    <mergeCell ref="AN41:AW41"/>
    <mergeCell ref="AX40:BG40"/>
    <mergeCell ref="K34:T34"/>
    <mergeCell ref="U34:AG34"/>
    <mergeCell ref="AH34:AT34"/>
    <mergeCell ref="AU34:BH34"/>
    <mergeCell ref="BI34:BR34"/>
    <mergeCell ref="BS34:CA34"/>
    <mergeCell ref="AH32:AT33"/>
    <mergeCell ref="AU32:BH33"/>
    <mergeCell ref="BI32:BR33"/>
    <mergeCell ref="A3:CQ4"/>
    <mergeCell ref="A26:L26"/>
    <mergeCell ref="A25:L25"/>
    <mergeCell ref="M26:AB26"/>
    <mergeCell ref="AF26:AU26"/>
    <mergeCell ref="AY26:BN26"/>
    <mergeCell ref="L107:N107"/>
    <mergeCell ref="AF108:AM108"/>
    <mergeCell ref="AU108:BB108"/>
    <mergeCell ref="M24:AE24"/>
    <mergeCell ref="AF24:AX24"/>
    <mergeCell ref="AY24:BQ24"/>
    <mergeCell ref="M25:AB25"/>
    <mergeCell ref="AF25:AU25"/>
    <mergeCell ref="AY25:BN25"/>
    <mergeCell ref="A13:CQ14"/>
    <mergeCell ref="A27:L27"/>
    <mergeCell ref="A28:L28"/>
    <mergeCell ref="CB34:CK34"/>
    <mergeCell ref="K35:T35"/>
    <mergeCell ref="U35:AG35"/>
    <mergeCell ref="AH35:AT35"/>
    <mergeCell ref="AU35:BH35"/>
    <mergeCell ref="BI35:BR35"/>
    <mergeCell ref="A5:CQ6"/>
    <mergeCell ref="A32:J33"/>
    <mergeCell ref="K32:T33"/>
    <mergeCell ref="U32:AG33"/>
    <mergeCell ref="R130:T130"/>
    <mergeCell ref="R133:T133"/>
    <mergeCell ref="R134:T134"/>
    <mergeCell ref="R135:T135"/>
    <mergeCell ref="M20:Y20"/>
    <mergeCell ref="G15:CQ18"/>
    <mergeCell ref="AF27:AU27"/>
    <mergeCell ref="AY27:BN27"/>
    <mergeCell ref="M28:AB28"/>
    <mergeCell ref="AF28:AU28"/>
    <mergeCell ref="AY28:BN28"/>
    <mergeCell ref="L109:N109"/>
    <mergeCell ref="R112:T112"/>
    <mergeCell ref="R113:T113"/>
    <mergeCell ref="BS35:CA35"/>
    <mergeCell ref="CB35:CK35"/>
    <mergeCell ref="BS32:CA32"/>
    <mergeCell ref="BS33:CA33"/>
    <mergeCell ref="CB32:CK32"/>
    <mergeCell ref="CB33:CK33"/>
    <mergeCell ref="T136:CQ137"/>
    <mergeCell ref="R138:T138"/>
    <mergeCell ref="AG121:AL121"/>
    <mergeCell ref="AP121:AU121"/>
    <mergeCell ref="AC122:CQ122"/>
    <mergeCell ref="T123:CQ124"/>
    <mergeCell ref="R125:T125"/>
    <mergeCell ref="R126:T126"/>
    <mergeCell ref="R127:T127"/>
    <mergeCell ref="R128:T128"/>
    <mergeCell ref="R129:T129"/>
    <mergeCell ref="AG139:AL139"/>
    <mergeCell ref="AP139:AU139"/>
    <mergeCell ref="AC140:CQ140"/>
    <mergeCell ref="R141:T141"/>
    <mergeCell ref="AG142:AL142"/>
    <mergeCell ref="AP142:AU142"/>
    <mergeCell ref="AC143:CQ143"/>
    <mergeCell ref="R145:T145"/>
    <mergeCell ref="AG146:AL146"/>
    <mergeCell ref="AP146:AU146"/>
    <mergeCell ref="AC147:CQ147"/>
    <mergeCell ref="R148:T148"/>
    <mergeCell ref="AG149:AL149"/>
    <mergeCell ref="AP149:AU149"/>
    <mergeCell ref="AC150:CQ150"/>
    <mergeCell ref="R151:T151"/>
    <mergeCell ref="L153:N153"/>
    <mergeCell ref="BE153:BJ153"/>
    <mergeCell ref="L154:N154"/>
    <mergeCell ref="BE154:BJ154"/>
    <mergeCell ref="BQ154:BW154"/>
    <mergeCell ref="R168:T168"/>
    <mergeCell ref="BK168:BP168"/>
    <mergeCell ref="BZ168:CF168"/>
    <mergeCell ref="R170:T170"/>
    <mergeCell ref="R171:T171"/>
    <mergeCell ref="R172:T172"/>
    <mergeCell ref="R174:T174"/>
    <mergeCell ref="L155:N155"/>
    <mergeCell ref="BE155:BJ155"/>
    <mergeCell ref="BQ155:BW155"/>
    <mergeCell ref="L157:N157"/>
    <mergeCell ref="L158:N158"/>
    <mergeCell ref="L159:N159"/>
    <mergeCell ref="M161:CQ162"/>
    <mergeCell ref="R167:T167"/>
    <mergeCell ref="BK167:BP167"/>
    <mergeCell ref="AD175:AS175"/>
    <mergeCell ref="AV175:BD175"/>
    <mergeCell ref="BK175:BS175"/>
    <mergeCell ref="AD176:AS176"/>
    <mergeCell ref="AV176:BD176"/>
    <mergeCell ref="BK176:BS176"/>
    <mergeCell ref="AD177:AS177"/>
    <mergeCell ref="AV177:BD177"/>
    <mergeCell ref="BK177:BS177"/>
    <mergeCell ref="T192:CQ193"/>
    <mergeCell ref="R178:T178"/>
    <mergeCell ref="AL179:AS179"/>
    <mergeCell ref="BA179:BH179"/>
    <mergeCell ref="BQ179:BY179"/>
    <mergeCell ref="CF179:CN179"/>
    <mergeCell ref="R180:T180"/>
    <mergeCell ref="R183:T183"/>
    <mergeCell ref="R184:T184"/>
    <mergeCell ref="R185:T185"/>
    <mergeCell ref="T186:CQ187"/>
    <mergeCell ref="R188:T188"/>
    <mergeCell ref="AG189:AL189"/>
    <mergeCell ref="AP189:AU189"/>
    <mergeCell ref="R190:T190"/>
    <mergeCell ref="AG191:AL191"/>
    <mergeCell ref="AP191:AU191"/>
    <mergeCell ref="AP208:AU208"/>
    <mergeCell ref="AC209:CQ209"/>
    <mergeCell ref="R210:T210"/>
    <mergeCell ref="AG211:AL211"/>
    <mergeCell ref="AP211:AU211"/>
    <mergeCell ref="R194:T194"/>
    <mergeCell ref="R195:T195"/>
    <mergeCell ref="R196:T196"/>
    <mergeCell ref="R197:T197"/>
    <mergeCell ref="R198:T198"/>
    <mergeCell ref="R199:T199"/>
    <mergeCell ref="R202:T202"/>
    <mergeCell ref="R203:T203"/>
    <mergeCell ref="R204:T204"/>
    <mergeCell ref="T205:CQ206"/>
    <mergeCell ref="R207:T207"/>
    <mergeCell ref="AG208:AL208"/>
    <mergeCell ref="L223:N223"/>
    <mergeCell ref="BE223:BJ223"/>
    <mergeCell ref="L224:N224"/>
    <mergeCell ref="BE224:BJ224"/>
    <mergeCell ref="BQ224:BW224"/>
    <mergeCell ref="L225:N225"/>
    <mergeCell ref="BE225:BJ225"/>
    <mergeCell ref="BQ225:BW225"/>
    <mergeCell ref="BK246:BP246"/>
    <mergeCell ref="BW246:CC246"/>
    <mergeCell ref="M256:CQ257"/>
    <mergeCell ref="M249:CQ250"/>
    <mergeCell ref="L227:N227"/>
    <mergeCell ref="L228:N228"/>
    <mergeCell ref="L229:N229"/>
    <mergeCell ref="M252:CQ253"/>
    <mergeCell ref="R232:T232"/>
    <mergeCell ref="AG233:AL233"/>
    <mergeCell ref="AP233:AU233"/>
    <mergeCell ref="R234:T234"/>
    <mergeCell ref="R237:T237"/>
    <mergeCell ref="R240:T240"/>
    <mergeCell ref="R241:T241"/>
    <mergeCell ref="AI238:AK238"/>
    <mergeCell ref="BB238:BD238"/>
    <mergeCell ref="BT238:BV238"/>
    <mergeCell ref="AI239:AK239"/>
    <mergeCell ref="T242:CQ243"/>
    <mergeCell ref="T235:CQ236"/>
    <mergeCell ref="R244:T244"/>
    <mergeCell ref="BK244:BP244"/>
    <mergeCell ref="R245:T245"/>
    <mergeCell ref="BK245:BP245"/>
    <mergeCell ref="BW245:CC245"/>
    <mergeCell ref="R213:T213"/>
    <mergeCell ref="T247:CQ248"/>
    <mergeCell ref="R246:T246"/>
    <mergeCell ref="R221:T221"/>
    <mergeCell ref="AC212:CQ212"/>
    <mergeCell ref="R215:T215"/>
    <mergeCell ref="AG216:AL216"/>
    <mergeCell ref="AP216:AU216"/>
    <mergeCell ref="AC217:CQ217"/>
    <mergeCell ref="R218:T218"/>
    <mergeCell ref="AG219:AL219"/>
    <mergeCell ref="AP219:AU219"/>
    <mergeCell ref="AC220:CQ220"/>
  </mergeCells>
  <phoneticPr fontId="1"/>
  <dataValidations count="1">
    <dataValidation type="whole" allowBlank="1" showInputMessage="1" showErrorMessage="1" sqref="BQ78:BW79 BE153:BJ155 BQ154:BW155 BE77:BJ79" xr:uid="{25A850B6-9E6C-44D4-8108-36A41C8937F9}">
      <formula1>0</formula1>
      <formula2>100</formula2>
    </dataValidation>
  </dataValidations>
  <pageMargins left="0.7" right="0.7" top="0.75" bottom="0.75" header="0.3" footer="0.3"/>
  <pageSetup paperSize="9" scale="94" orientation="portrait" r:id="rId1"/>
  <rowBreaks count="4" manualBreakCount="4">
    <brk id="38" max="94" man="1"/>
    <brk id="67" max="94" man="1"/>
    <brk id="109" max="94" man="1"/>
    <brk id="229" max="9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E2A1564-127C-4298-9E0A-52AAD63B963B}">
          <x14:formula1>
            <xm:f>選択!$B$2:$B$3</xm:f>
          </x14:formula1>
          <xm:sqref>F72:H74 L77:N79 L81:N83 L86:N90 L94:N96 L99:N101 L103:N103 L107:N107 L109:N109 R112:T114 R117:T118 R120:T121 R125:T130 R133:T135 R138:T139 R141:T142 R145:T146 R148:T149 R151:T151 L153:N155 L157:N159 R167:T168 R170:T172 R174:T174 R178:T178 R180:T180 R244:T246 R194:T199 R202:T204 R207:T208 R210:T211 R215:T216 R218:T219 R221:T221 L223:N225 L227:N229 R232:T234 R237:T237 R240:T241 BT238:BV239 BB238:BD239 AI238:AK239 R183:T185 R188:T191 R213:T213</xm:sqref>
        </x14:dataValidation>
        <x14:dataValidation type="list" allowBlank="1" showInputMessage="1" showErrorMessage="1" xr:uid="{1C32FD1D-A3A5-4BDE-A15F-23476AF18F43}">
          <x14:formula1>
            <xm:f>選択!$B$8:$B$54</xm:f>
          </x14:formula1>
          <xm:sqref>M20:Y20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5807-F016-4F94-8B06-5D964B64B98D}">
  <dimension ref="A1:B54"/>
  <sheetViews>
    <sheetView topLeftCell="A33" workbookViewId="0">
      <selection activeCell="B4" sqref="B4"/>
    </sheetView>
  </sheetViews>
  <sheetFormatPr defaultRowHeight="18"/>
  <sheetData>
    <row r="1" spans="1:2">
      <c r="A1" t="s">
        <v>109</v>
      </c>
    </row>
    <row r="2" spans="1:2">
      <c r="A2">
        <v>1</v>
      </c>
      <c r="B2" t="s">
        <v>110</v>
      </c>
    </row>
    <row r="3" spans="1:2">
      <c r="A3">
        <v>2</v>
      </c>
    </row>
    <row r="7" spans="1:2">
      <c r="A7" t="s">
        <v>61</v>
      </c>
    </row>
    <row r="8" spans="1:2">
      <c r="A8">
        <v>1</v>
      </c>
      <c r="B8" t="s">
        <v>62</v>
      </c>
    </row>
    <row r="9" spans="1:2">
      <c r="A9">
        <v>2</v>
      </c>
      <c r="B9" t="s">
        <v>63</v>
      </c>
    </row>
    <row r="10" spans="1:2">
      <c r="A10">
        <v>3</v>
      </c>
      <c r="B10" t="s">
        <v>64</v>
      </c>
    </row>
    <row r="11" spans="1:2">
      <c r="A11">
        <v>4</v>
      </c>
      <c r="B11" t="s">
        <v>65</v>
      </c>
    </row>
    <row r="12" spans="1:2">
      <c r="A12">
        <v>5</v>
      </c>
      <c r="B12" t="s">
        <v>66</v>
      </c>
    </row>
    <row r="13" spans="1:2">
      <c r="A13">
        <v>6</v>
      </c>
      <c r="B13" t="s">
        <v>67</v>
      </c>
    </row>
    <row r="14" spans="1:2">
      <c r="A14">
        <v>7</v>
      </c>
      <c r="B14" t="s">
        <v>68</v>
      </c>
    </row>
    <row r="15" spans="1:2">
      <c r="A15">
        <v>8</v>
      </c>
      <c r="B15" t="s">
        <v>69</v>
      </c>
    </row>
    <row r="16" spans="1:2">
      <c r="A16">
        <v>9</v>
      </c>
      <c r="B16" t="s">
        <v>70</v>
      </c>
    </row>
    <row r="17" spans="1:2">
      <c r="A17">
        <v>10</v>
      </c>
      <c r="B17" t="s">
        <v>71</v>
      </c>
    </row>
    <row r="18" spans="1:2">
      <c r="A18">
        <v>11</v>
      </c>
      <c r="B18" t="s">
        <v>72</v>
      </c>
    </row>
    <row r="19" spans="1:2">
      <c r="A19">
        <v>12</v>
      </c>
      <c r="B19" t="s">
        <v>73</v>
      </c>
    </row>
    <row r="20" spans="1:2">
      <c r="A20">
        <v>13</v>
      </c>
      <c r="B20" t="s">
        <v>74</v>
      </c>
    </row>
    <row r="21" spans="1:2">
      <c r="A21">
        <v>14</v>
      </c>
      <c r="B21" t="s">
        <v>75</v>
      </c>
    </row>
    <row r="22" spans="1:2">
      <c r="A22">
        <v>15</v>
      </c>
      <c r="B22" t="s">
        <v>76</v>
      </c>
    </row>
    <row r="23" spans="1:2">
      <c r="A23">
        <v>16</v>
      </c>
      <c r="B23" t="s">
        <v>77</v>
      </c>
    </row>
    <row r="24" spans="1:2">
      <c r="A24">
        <v>17</v>
      </c>
      <c r="B24" t="s">
        <v>78</v>
      </c>
    </row>
    <row r="25" spans="1:2">
      <c r="A25">
        <v>18</v>
      </c>
      <c r="B25" t="s">
        <v>79</v>
      </c>
    </row>
    <row r="26" spans="1:2">
      <c r="A26">
        <v>19</v>
      </c>
      <c r="B26" t="s">
        <v>80</v>
      </c>
    </row>
    <row r="27" spans="1:2">
      <c r="A27">
        <v>20</v>
      </c>
      <c r="B27" t="s">
        <v>81</v>
      </c>
    </row>
    <row r="28" spans="1:2">
      <c r="A28">
        <v>21</v>
      </c>
      <c r="B28" t="s">
        <v>82</v>
      </c>
    </row>
    <row r="29" spans="1:2">
      <c r="A29">
        <v>22</v>
      </c>
      <c r="B29" t="s">
        <v>83</v>
      </c>
    </row>
    <row r="30" spans="1:2">
      <c r="A30">
        <v>23</v>
      </c>
      <c r="B30" t="s">
        <v>84</v>
      </c>
    </row>
    <row r="31" spans="1:2">
      <c r="A31">
        <v>24</v>
      </c>
      <c r="B31" t="s">
        <v>85</v>
      </c>
    </row>
    <row r="32" spans="1:2">
      <c r="A32">
        <v>25</v>
      </c>
      <c r="B32" t="s">
        <v>86</v>
      </c>
    </row>
    <row r="33" spans="1:2">
      <c r="A33">
        <v>26</v>
      </c>
      <c r="B33" t="s">
        <v>87</v>
      </c>
    </row>
    <row r="34" spans="1:2">
      <c r="A34">
        <v>27</v>
      </c>
      <c r="B34" t="s">
        <v>88</v>
      </c>
    </row>
    <row r="35" spans="1:2">
      <c r="A35">
        <v>28</v>
      </c>
      <c r="B35" t="s">
        <v>89</v>
      </c>
    </row>
    <row r="36" spans="1:2">
      <c r="A36">
        <v>29</v>
      </c>
      <c r="B36" t="s">
        <v>90</v>
      </c>
    </row>
    <row r="37" spans="1:2">
      <c r="A37">
        <v>30</v>
      </c>
      <c r="B37" t="s">
        <v>91</v>
      </c>
    </row>
    <row r="38" spans="1:2">
      <c r="A38">
        <v>31</v>
      </c>
      <c r="B38" t="s">
        <v>92</v>
      </c>
    </row>
    <row r="39" spans="1:2">
      <c r="A39">
        <v>32</v>
      </c>
      <c r="B39" t="s">
        <v>93</v>
      </c>
    </row>
    <row r="40" spans="1:2">
      <c r="A40">
        <v>33</v>
      </c>
      <c r="B40" t="s">
        <v>94</v>
      </c>
    </row>
    <row r="41" spans="1:2">
      <c r="A41">
        <v>34</v>
      </c>
      <c r="B41" t="s">
        <v>95</v>
      </c>
    </row>
    <row r="42" spans="1:2">
      <c r="A42">
        <v>35</v>
      </c>
      <c r="B42" t="s">
        <v>96</v>
      </c>
    </row>
    <row r="43" spans="1:2">
      <c r="A43">
        <v>36</v>
      </c>
      <c r="B43" t="s">
        <v>97</v>
      </c>
    </row>
    <row r="44" spans="1:2">
      <c r="A44">
        <v>37</v>
      </c>
      <c r="B44" t="s">
        <v>98</v>
      </c>
    </row>
    <row r="45" spans="1:2">
      <c r="A45">
        <v>38</v>
      </c>
      <c r="B45" t="s">
        <v>99</v>
      </c>
    </row>
    <row r="46" spans="1:2">
      <c r="A46">
        <v>39</v>
      </c>
      <c r="B46" t="s">
        <v>100</v>
      </c>
    </row>
    <row r="47" spans="1:2">
      <c r="A47">
        <v>40</v>
      </c>
      <c r="B47" t="s">
        <v>101</v>
      </c>
    </row>
    <row r="48" spans="1:2">
      <c r="A48">
        <v>41</v>
      </c>
      <c r="B48" t="s">
        <v>102</v>
      </c>
    </row>
    <row r="49" spans="1:2">
      <c r="A49">
        <v>42</v>
      </c>
      <c r="B49" t="s">
        <v>103</v>
      </c>
    </row>
    <row r="50" spans="1:2">
      <c r="A50">
        <v>43</v>
      </c>
      <c r="B50" t="s">
        <v>104</v>
      </c>
    </row>
    <row r="51" spans="1:2">
      <c r="A51">
        <v>44</v>
      </c>
      <c r="B51" t="s">
        <v>105</v>
      </c>
    </row>
    <row r="52" spans="1:2">
      <c r="A52">
        <v>45</v>
      </c>
      <c r="B52" t="s">
        <v>106</v>
      </c>
    </row>
    <row r="53" spans="1:2">
      <c r="A53">
        <v>46</v>
      </c>
      <c r="B53" t="s">
        <v>107</v>
      </c>
    </row>
    <row r="54" spans="1:2">
      <c r="A54">
        <v>47</v>
      </c>
      <c r="B54" t="s">
        <v>108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7B9B-1051-4024-B186-4C63D9D94A32}">
  <dimension ref="A1:LI4"/>
  <sheetViews>
    <sheetView workbookViewId="0">
      <selection activeCell="LJ4" sqref="LJ4"/>
    </sheetView>
  </sheetViews>
  <sheetFormatPr defaultRowHeight="18"/>
  <cols>
    <col min="3" max="5" width="3.08203125" customWidth="1"/>
    <col min="7" max="9" width="2" customWidth="1"/>
    <col min="11" max="13" width="2.33203125" customWidth="1"/>
    <col min="15" max="17" width="1.58203125" customWidth="1"/>
    <col min="19" max="25" width="2.58203125" customWidth="1"/>
    <col min="27" max="33" width="2.83203125" customWidth="1"/>
    <col min="35" max="41" width="2.58203125" customWidth="1"/>
    <col min="43" max="50" width="3" customWidth="1"/>
    <col min="52" max="59" width="2.75" customWidth="1"/>
    <col min="61" max="68" width="3" customWidth="1"/>
    <col min="70" max="76" width="2.33203125" customWidth="1"/>
    <col min="78" max="85" width="2.83203125" customWidth="1"/>
    <col min="87" max="94" width="3.25" customWidth="1"/>
    <col min="96" max="103" width="1.83203125" customWidth="1"/>
    <col min="105" max="112" width="2.75" customWidth="1"/>
    <col min="114" max="119" width="2.75" customWidth="1"/>
    <col min="121" max="126" width="2.58203125" customWidth="1"/>
    <col min="128" max="133" width="2.58203125" customWidth="1"/>
    <col min="134" max="135" width="2.08203125" customWidth="1"/>
    <col min="136" max="143" width="2.5" customWidth="1"/>
    <col min="144" max="146" width="2" customWidth="1"/>
    <col min="147" max="152" width="3.58203125" customWidth="1"/>
    <col min="153" max="163" width="3.08203125" customWidth="1"/>
    <col min="164" max="179" width="2.25" customWidth="1"/>
    <col min="180" max="182" width="1.58203125" customWidth="1"/>
    <col min="183" max="190" width="2" customWidth="1"/>
    <col min="191" max="199" width="2.33203125" customWidth="1"/>
    <col min="200" max="207" width="2.5" customWidth="1"/>
    <col min="208" max="216" width="2.08203125" customWidth="1"/>
    <col min="217" max="224" width="3.83203125" customWidth="1"/>
    <col min="225" max="228" width="2.75" customWidth="1"/>
    <col min="229" max="236" width="3.5" customWidth="1"/>
    <col min="237" max="241" width="2.08203125" customWidth="1"/>
    <col min="242" max="252" width="2.25" customWidth="1"/>
    <col min="253" max="270" width="3.08203125" customWidth="1"/>
    <col min="271" max="279" width="2.75" customWidth="1"/>
    <col min="280" max="288" width="3.5" customWidth="1"/>
    <col min="289" max="296" width="2.75" customWidth="1"/>
    <col min="297" max="299" width="3.08203125" customWidth="1"/>
    <col min="300" max="303" width="2.83203125" customWidth="1"/>
    <col min="304" max="310" width="2.75" customWidth="1"/>
    <col min="311" max="318" width="3.33203125" customWidth="1"/>
  </cols>
  <sheetData>
    <row r="1" spans="1:321">
      <c r="B1" t="s">
        <v>209</v>
      </c>
      <c r="DI1" t="s">
        <v>213</v>
      </c>
      <c r="ED1" t="s">
        <v>215</v>
      </c>
    </row>
    <row r="2" spans="1:321">
      <c r="A2" s="1"/>
      <c r="B2" t="s">
        <v>210</v>
      </c>
      <c r="R2" s="1" t="s">
        <v>211</v>
      </c>
      <c r="S2" s="1"/>
      <c r="T2" s="1"/>
      <c r="U2" s="1"/>
      <c r="V2" s="1"/>
      <c r="W2" s="1"/>
      <c r="X2" s="1"/>
      <c r="Y2" s="1"/>
      <c r="Z2" s="1"/>
      <c r="AA2" s="1"/>
      <c r="AB2" s="1"/>
      <c r="AC2" s="1"/>
      <c r="AD2" s="1"/>
      <c r="AE2" s="1"/>
      <c r="AF2" s="1"/>
      <c r="AG2" s="1"/>
      <c r="AH2" s="1"/>
      <c r="AI2" s="1"/>
      <c r="AJ2" s="1"/>
      <c r="AK2" s="1"/>
      <c r="AL2" s="1"/>
      <c r="AM2" s="1"/>
      <c r="AN2" s="1"/>
      <c r="AO2" s="1"/>
      <c r="AP2" t="s">
        <v>212</v>
      </c>
      <c r="BY2" t="s">
        <v>200</v>
      </c>
      <c r="CH2" t="s">
        <v>200</v>
      </c>
      <c r="CQ2" t="s">
        <v>200</v>
      </c>
      <c r="CZ2" t="s">
        <v>200</v>
      </c>
      <c r="DI2" s="1" t="s">
        <v>214</v>
      </c>
      <c r="DJ2" s="1"/>
      <c r="DK2" s="1"/>
      <c r="DL2" s="1"/>
      <c r="DM2" s="1"/>
      <c r="DN2" s="1"/>
      <c r="DO2" s="1"/>
      <c r="DP2" s="1"/>
      <c r="DQ2" s="1"/>
      <c r="DR2" s="1"/>
      <c r="DS2" s="1"/>
      <c r="DT2" s="1"/>
      <c r="DU2" s="1"/>
      <c r="DV2" s="1"/>
      <c r="DW2" s="1"/>
      <c r="DX2" s="1"/>
      <c r="DY2" s="1"/>
      <c r="DZ2" s="1"/>
      <c r="EA2" s="1"/>
      <c r="EB2" s="1"/>
      <c r="EC2" s="1"/>
      <c r="ED2" t="s">
        <v>216</v>
      </c>
      <c r="EF2" s="1" t="s">
        <v>217</v>
      </c>
      <c r="EG2" s="1"/>
      <c r="EH2" s="1"/>
      <c r="EI2" s="1"/>
      <c r="EJ2" s="1"/>
      <c r="EK2" s="1"/>
      <c r="EL2" s="1"/>
      <c r="EM2" s="1"/>
      <c r="EN2" t="s">
        <v>218</v>
      </c>
      <c r="EQ2" s="1" t="s">
        <v>219</v>
      </c>
      <c r="ER2" s="1"/>
      <c r="ES2" s="1"/>
      <c r="ET2" s="1"/>
      <c r="EU2" s="1"/>
      <c r="EV2" s="1"/>
      <c r="EW2" t="s">
        <v>220</v>
      </c>
      <c r="EZ2" s="1" t="s">
        <v>221</v>
      </c>
      <c r="FA2" s="1"/>
      <c r="FB2" s="1"/>
      <c r="FC2" s="1"/>
      <c r="FD2" s="1"/>
      <c r="FE2" s="1"/>
      <c r="FF2" s="1"/>
      <c r="FG2" s="1"/>
      <c r="FH2" t="s">
        <v>222</v>
      </c>
      <c r="FX2" s="1" t="s">
        <v>223</v>
      </c>
      <c r="FY2" s="1"/>
      <c r="FZ2" s="1"/>
      <c r="GA2" s="1" t="s">
        <v>224</v>
      </c>
      <c r="GB2" s="1"/>
      <c r="GC2" s="1"/>
      <c r="GD2" s="1"/>
      <c r="GE2" s="1"/>
      <c r="GF2" s="1"/>
      <c r="GG2" s="1"/>
      <c r="GH2" s="1"/>
      <c r="GI2" t="s">
        <v>225</v>
      </c>
      <c r="GO2" s="1" t="s">
        <v>226</v>
      </c>
      <c r="GP2" s="1"/>
      <c r="GQ2" s="1"/>
      <c r="GR2" t="s">
        <v>227</v>
      </c>
      <c r="GZ2" s="1" t="s">
        <v>228</v>
      </c>
      <c r="HA2" s="1"/>
      <c r="HB2" s="1"/>
      <c r="HC2" s="1"/>
      <c r="HD2" s="1"/>
      <c r="HE2" s="1"/>
      <c r="HF2" s="1"/>
      <c r="HG2" s="1"/>
      <c r="HH2" s="1"/>
      <c r="HI2" t="s">
        <v>229</v>
      </c>
      <c r="HQ2" s="1" t="s">
        <v>230</v>
      </c>
      <c r="HR2" s="1"/>
      <c r="HS2" s="1"/>
      <c r="HT2" t="s">
        <v>231</v>
      </c>
      <c r="HU2" s="1" t="s">
        <v>233</v>
      </c>
      <c r="HV2" s="1"/>
      <c r="HW2" s="1"/>
      <c r="HX2" s="1"/>
      <c r="HY2" s="1"/>
      <c r="HZ2" t="s">
        <v>234</v>
      </c>
      <c r="IC2" s="1" t="s">
        <v>235</v>
      </c>
      <c r="ID2" s="1"/>
      <c r="IE2" s="1"/>
      <c r="IF2" s="1"/>
      <c r="IG2" s="1"/>
      <c r="IH2" s="1"/>
      <c r="II2" s="1"/>
      <c r="IJ2" s="1"/>
      <c r="IK2" s="1"/>
      <c r="IL2" s="1"/>
      <c r="IM2" s="1"/>
      <c r="IN2" s="1"/>
      <c r="IO2" s="1"/>
      <c r="IP2" s="1"/>
      <c r="IQ2" s="1"/>
      <c r="IR2" s="1"/>
      <c r="IS2" t="s">
        <v>236</v>
      </c>
      <c r="IV2" s="1" t="s">
        <v>237</v>
      </c>
      <c r="JB2" s="1" t="s">
        <v>306</v>
      </c>
      <c r="JC2" s="1"/>
      <c r="JD2" s="1"/>
      <c r="JE2" s="1"/>
      <c r="JF2" s="1"/>
      <c r="JG2" s="1"/>
      <c r="JH2" t="s">
        <v>238</v>
      </c>
      <c r="JK2" s="1" t="s">
        <v>239</v>
      </c>
      <c r="JL2" s="1"/>
      <c r="JM2" s="1"/>
      <c r="JN2" s="1"/>
      <c r="JO2" s="1"/>
      <c r="JP2" s="1"/>
      <c r="JQ2" s="1"/>
      <c r="JR2" s="1"/>
      <c r="JS2" s="1"/>
      <c r="JT2" t="s">
        <v>240</v>
      </c>
      <c r="KC2" s="1" t="s">
        <v>241</v>
      </c>
      <c r="KD2" s="1"/>
      <c r="KE2" s="1"/>
      <c r="KF2" s="1"/>
      <c r="KG2" s="1"/>
      <c r="KH2" s="1"/>
      <c r="KI2" s="1"/>
      <c r="KJ2" s="1"/>
      <c r="KK2" t="s">
        <v>242</v>
      </c>
      <c r="KN2" s="1" t="s">
        <v>243</v>
      </c>
      <c r="KO2" s="1"/>
      <c r="KP2" s="1"/>
      <c r="KQ2" s="1"/>
      <c r="KR2" t="s">
        <v>244</v>
      </c>
      <c r="KY2" s="1" t="s">
        <v>249</v>
      </c>
      <c r="KZ2" s="1"/>
      <c r="LA2" s="1"/>
      <c r="LB2" s="1"/>
      <c r="LC2" s="1"/>
      <c r="LD2" s="1"/>
      <c r="LE2" s="1"/>
      <c r="LF2" s="1"/>
      <c r="LG2" t="s">
        <v>250</v>
      </c>
      <c r="LH2" s="1" t="s">
        <v>251</v>
      </c>
      <c r="LI2" t="s">
        <v>252</v>
      </c>
    </row>
    <row r="3" spans="1:321">
      <c r="A3" t="s">
        <v>61</v>
      </c>
      <c r="B3" t="s">
        <v>199</v>
      </c>
      <c r="C3" t="s">
        <v>9</v>
      </c>
      <c r="D3" t="s">
        <v>10</v>
      </c>
      <c r="E3" t="s">
        <v>8</v>
      </c>
      <c r="F3" t="s">
        <v>199</v>
      </c>
      <c r="G3" t="s">
        <v>9</v>
      </c>
      <c r="H3" t="s">
        <v>10</v>
      </c>
      <c r="I3" t="s">
        <v>8</v>
      </c>
      <c r="J3" t="s">
        <v>199</v>
      </c>
      <c r="K3" t="s">
        <v>9</v>
      </c>
      <c r="L3" t="s">
        <v>10</v>
      </c>
      <c r="M3" t="s">
        <v>8</v>
      </c>
      <c r="O3" t="s">
        <v>9</v>
      </c>
      <c r="P3" t="s">
        <v>10</v>
      </c>
      <c r="Q3" t="s">
        <v>8</v>
      </c>
      <c r="S3" t="s">
        <v>18</v>
      </c>
      <c r="T3" t="s">
        <v>35</v>
      </c>
      <c r="U3" t="s">
        <v>201</v>
      </c>
      <c r="V3" t="s">
        <v>202</v>
      </c>
      <c r="W3" t="s">
        <v>22</v>
      </c>
      <c r="X3" t="s">
        <v>23</v>
      </c>
      <c r="Y3" t="s">
        <v>25</v>
      </c>
      <c r="AA3" t="s">
        <v>18</v>
      </c>
      <c r="AB3" t="s">
        <v>35</v>
      </c>
      <c r="AC3" t="s">
        <v>201</v>
      </c>
      <c r="AD3" t="s">
        <v>202</v>
      </c>
      <c r="AE3" t="s">
        <v>22</v>
      </c>
      <c r="AF3" t="s">
        <v>23</v>
      </c>
      <c r="AG3" t="s">
        <v>25</v>
      </c>
      <c r="AI3" t="s">
        <v>18</v>
      </c>
      <c r="AJ3" t="s">
        <v>35</v>
      </c>
      <c r="AK3" t="s">
        <v>201</v>
      </c>
      <c r="AL3" t="s">
        <v>202</v>
      </c>
      <c r="AM3" t="s">
        <v>22</v>
      </c>
      <c r="AN3" t="s">
        <v>23</v>
      </c>
      <c r="AO3" t="s">
        <v>25</v>
      </c>
      <c r="AQ3" t="s">
        <v>18</v>
      </c>
      <c r="AR3" t="s">
        <v>34</v>
      </c>
      <c r="AS3" t="s">
        <v>35</v>
      </c>
      <c r="AT3" t="s">
        <v>203</v>
      </c>
      <c r="AU3" t="s">
        <v>202</v>
      </c>
      <c r="AV3" t="s">
        <v>41</v>
      </c>
      <c r="AW3" t="s">
        <v>23</v>
      </c>
      <c r="AX3" t="s">
        <v>25</v>
      </c>
      <c r="AZ3" t="s">
        <v>18</v>
      </c>
      <c r="BA3" t="s">
        <v>34</v>
      </c>
      <c r="BB3" t="s">
        <v>35</v>
      </c>
      <c r="BC3" t="s">
        <v>203</v>
      </c>
      <c r="BD3" t="s">
        <v>202</v>
      </c>
      <c r="BE3" t="s">
        <v>41</v>
      </c>
      <c r="BF3" t="s">
        <v>23</v>
      </c>
      <c r="BG3" t="s">
        <v>25</v>
      </c>
      <c r="BI3" t="s">
        <v>18</v>
      </c>
      <c r="BJ3" t="s">
        <v>34</v>
      </c>
      <c r="BK3" t="s">
        <v>35</v>
      </c>
      <c r="BL3" t="s">
        <v>203</v>
      </c>
      <c r="BM3" t="s">
        <v>202</v>
      </c>
      <c r="BN3" t="s">
        <v>41</v>
      </c>
      <c r="BO3" t="s">
        <v>23</v>
      </c>
      <c r="BP3" t="s">
        <v>25</v>
      </c>
      <c r="BR3" t="s">
        <v>18</v>
      </c>
      <c r="BS3" t="s">
        <v>34</v>
      </c>
      <c r="BT3" t="s">
        <v>35</v>
      </c>
      <c r="BU3" t="s">
        <v>203</v>
      </c>
      <c r="BV3" t="s">
        <v>202</v>
      </c>
      <c r="BW3" t="s">
        <v>23</v>
      </c>
      <c r="BX3" t="s">
        <v>25</v>
      </c>
      <c r="BZ3" t="s">
        <v>18</v>
      </c>
      <c r="CA3" t="s">
        <v>34</v>
      </c>
      <c r="CB3" t="s">
        <v>35</v>
      </c>
      <c r="CC3" t="s">
        <v>203</v>
      </c>
      <c r="CD3" t="s">
        <v>202</v>
      </c>
      <c r="CE3" t="s">
        <v>41</v>
      </c>
      <c r="CF3" t="s">
        <v>23</v>
      </c>
      <c r="CG3" t="s">
        <v>25</v>
      </c>
      <c r="CI3" t="s">
        <v>18</v>
      </c>
      <c r="CJ3" t="s">
        <v>34</v>
      </c>
      <c r="CK3" t="s">
        <v>35</v>
      </c>
      <c r="CL3" t="s">
        <v>203</v>
      </c>
      <c r="CM3" t="s">
        <v>202</v>
      </c>
      <c r="CN3" t="s">
        <v>41</v>
      </c>
      <c r="CO3" t="s">
        <v>23</v>
      </c>
      <c r="CP3" t="s">
        <v>25</v>
      </c>
      <c r="CR3" t="s">
        <v>18</v>
      </c>
      <c r="CS3" t="s">
        <v>34</v>
      </c>
      <c r="CT3" t="s">
        <v>35</v>
      </c>
      <c r="CU3" t="s">
        <v>203</v>
      </c>
      <c r="CV3" t="s">
        <v>202</v>
      </c>
      <c r="CW3" t="s">
        <v>41</v>
      </c>
      <c r="CX3" t="s">
        <v>23</v>
      </c>
      <c r="CY3" t="s">
        <v>25</v>
      </c>
      <c r="DA3" t="s">
        <v>18</v>
      </c>
      <c r="DB3" t="s">
        <v>34</v>
      </c>
      <c r="DC3" t="s">
        <v>35</v>
      </c>
      <c r="DD3" t="s">
        <v>203</v>
      </c>
      <c r="DE3" t="s">
        <v>202</v>
      </c>
      <c r="DF3" t="s">
        <v>41</v>
      </c>
      <c r="DG3" t="s">
        <v>23</v>
      </c>
      <c r="DH3" t="s">
        <v>25</v>
      </c>
      <c r="DJ3" t="s">
        <v>56</v>
      </c>
      <c r="DK3" t="s">
        <v>29</v>
      </c>
      <c r="DL3" t="s">
        <v>30</v>
      </c>
      <c r="DM3" t="s">
        <v>31</v>
      </c>
      <c r="DN3" t="s">
        <v>33</v>
      </c>
      <c r="DO3" t="s">
        <v>204</v>
      </c>
      <c r="DQ3" t="s">
        <v>56</v>
      </c>
      <c r="DR3" t="s">
        <v>29</v>
      </c>
      <c r="DS3" t="s">
        <v>30</v>
      </c>
      <c r="DT3" t="s">
        <v>31</v>
      </c>
      <c r="DU3" t="s">
        <v>33</v>
      </c>
      <c r="DV3" t="s">
        <v>204</v>
      </c>
      <c r="DX3" t="s">
        <v>56</v>
      </c>
      <c r="DY3" t="s">
        <v>29</v>
      </c>
      <c r="DZ3" t="s">
        <v>30</v>
      </c>
      <c r="EA3" t="s">
        <v>31</v>
      </c>
      <c r="EB3" t="s">
        <v>33</v>
      </c>
      <c r="EC3" t="s">
        <v>204</v>
      </c>
      <c r="ED3" t="s">
        <v>112</v>
      </c>
      <c r="EE3" t="s">
        <v>111</v>
      </c>
      <c r="EF3" t="s">
        <v>205</v>
      </c>
      <c r="EG3" t="s">
        <v>126</v>
      </c>
      <c r="EH3" t="s">
        <v>111</v>
      </c>
      <c r="EI3" t="s">
        <v>126</v>
      </c>
      <c r="EJ3" t="s">
        <v>126</v>
      </c>
      <c r="EK3" t="s">
        <v>122</v>
      </c>
      <c r="EL3" t="s">
        <v>126</v>
      </c>
      <c r="EM3" t="s">
        <v>126</v>
      </c>
      <c r="EN3" t="s">
        <v>112</v>
      </c>
      <c r="EO3" t="s">
        <v>111</v>
      </c>
      <c r="EP3" t="s">
        <v>122</v>
      </c>
      <c r="EQ3" t="s">
        <v>112</v>
      </c>
      <c r="ER3" t="s">
        <v>111</v>
      </c>
      <c r="ES3" t="s">
        <v>122</v>
      </c>
      <c r="ET3" t="s">
        <v>134</v>
      </c>
      <c r="EU3" t="s">
        <v>135</v>
      </c>
      <c r="EV3" t="s">
        <v>33</v>
      </c>
      <c r="EW3" t="s">
        <v>112</v>
      </c>
      <c r="EX3" t="s">
        <v>111</v>
      </c>
      <c r="EY3" t="s">
        <v>122</v>
      </c>
      <c r="EZ3" t="s">
        <v>112</v>
      </c>
      <c r="FA3" t="s">
        <v>150</v>
      </c>
      <c r="FB3" t="s">
        <v>111</v>
      </c>
      <c r="FC3" t="s">
        <v>150</v>
      </c>
      <c r="FD3" t="s">
        <v>150</v>
      </c>
      <c r="FE3" t="s">
        <v>122</v>
      </c>
      <c r="FF3" t="s">
        <v>150</v>
      </c>
      <c r="FG3" t="s">
        <v>150</v>
      </c>
      <c r="FH3" t="s">
        <v>112</v>
      </c>
      <c r="FI3" t="s">
        <v>153</v>
      </c>
      <c r="FJ3" t="s">
        <v>154</v>
      </c>
      <c r="FK3" t="s">
        <v>154</v>
      </c>
      <c r="FL3" t="s">
        <v>153</v>
      </c>
      <c r="FM3" t="s">
        <v>154</v>
      </c>
      <c r="FN3" t="s">
        <v>154</v>
      </c>
      <c r="FO3" t="s">
        <v>153</v>
      </c>
      <c r="FP3" t="s">
        <v>154</v>
      </c>
      <c r="FQ3" t="s">
        <v>154</v>
      </c>
      <c r="FR3" t="s">
        <v>111</v>
      </c>
      <c r="FS3" t="s">
        <v>155</v>
      </c>
      <c r="FT3" t="s">
        <v>155</v>
      </c>
      <c r="FU3" t="s">
        <v>154</v>
      </c>
      <c r="FV3" t="s">
        <v>154</v>
      </c>
      <c r="FW3" t="s">
        <v>122</v>
      </c>
      <c r="FX3" t="s">
        <v>112</v>
      </c>
      <c r="FY3" t="s">
        <v>111</v>
      </c>
      <c r="FZ3" t="s">
        <v>122</v>
      </c>
      <c r="GA3" t="s">
        <v>112</v>
      </c>
      <c r="GB3" t="s">
        <v>207</v>
      </c>
      <c r="GC3" t="s">
        <v>208</v>
      </c>
      <c r="GD3" t="s">
        <v>206</v>
      </c>
      <c r="GE3" t="s">
        <v>111</v>
      </c>
      <c r="GF3" t="s">
        <v>207</v>
      </c>
      <c r="GG3" t="s">
        <v>208</v>
      </c>
      <c r="GH3" t="s">
        <v>206</v>
      </c>
      <c r="GI3" t="s">
        <v>112</v>
      </c>
      <c r="GJ3" t="s">
        <v>111</v>
      </c>
      <c r="GK3" t="s">
        <v>122</v>
      </c>
      <c r="GL3" t="s">
        <v>134</v>
      </c>
      <c r="GM3" t="s">
        <v>135</v>
      </c>
      <c r="GN3" t="s">
        <v>171</v>
      </c>
      <c r="GO3" t="s">
        <v>112</v>
      </c>
      <c r="GP3" t="s">
        <v>111</v>
      </c>
      <c r="GQ3" t="s">
        <v>122</v>
      </c>
      <c r="GR3" t="s">
        <v>112</v>
      </c>
      <c r="GS3" t="s">
        <v>207</v>
      </c>
      <c r="GT3" t="s">
        <v>208</v>
      </c>
      <c r="GU3" t="s">
        <v>206</v>
      </c>
      <c r="GV3" t="s">
        <v>111</v>
      </c>
      <c r="GW3" t="s">
        <v>207</v>
      </c>
      <c r="GX3" t="s">
        <v>208</v>
      </c>
      <c r="GY3" t="s">
        <v>206</v>
      </c>
      <c r="GZ3" t="s">
        <v>112</v>
      </c>
      <c r="HA3" t="s">
        <v>207</v>
      </c>
      <c r="HB3" t="s">
        <v>208</v>
      </c>
      <c r="HC3" t="s">
        <v>206</v>
      </c>
      <c r="HD3" t="s">
        <v>111</v>
      </c>
      <c r="HE3" t="s">
        <v>207</v>
      </c>
      <c r="HF3" t="s">
        <v>208</v>
      </c>
      <c r="HG3" t="s">
        <v>206</v>
      </c>
      <c r="HH3" t="s">
        <v>122</v>
      </c>
      <c r="HI3" t="s">
        <v>112</v>
      </c>
      <c r="HJ3" t="s">
        <v>126</v>
      </c>
      <c r="HK3" t="s">
        <v>111</v>
      </c>
      <c r="HL3" t="s">
        <v>126</v>
      </c>
      <c r="HM3" t="s">
        <v>126</v>
      </c>
      <c r="HN3" t="s">
        <v>122</v>
      </c>
      <c r="HO3" t="s">
        <v>126</v>
      </c>
      <c r="HP3" t="s">
        <v>126</v>
      </c>
      <c r="HQ3" t="s">
        <v>112</v>
      </c>
      <c r="HR3" t="s">
        <v>111</v>
      </c>
      <c r="HS3" t="s">
        <v>122</v>
      </c>
      <c r="HT3" t="s">
        <v>232</v>
      </c>
      <c r="HU3" t="s">
        <v>112</v>
      </c>
      <c r="HV3" t="s">
        <v>150</v>
      </c>
      <c r="HW3" t="s">
        <v>111</v>
      </c>
      <c r="HX3" t="s">
        <v>150</v>
      </c>
      <c r="HY3" t="s">
        <v>150</v>
      </c>
      <c r="HZ3" t="s">
        <v>112</v>
      </c>
      <c r="IA3" t="s">
        <v>111</v>
      </c>
      <c r="IB3" t="s">
        <v>122</v>
      </c>
      <c r="IC3" t="s">
        <v>112</v>
      </c>
      <c r="ID3" t="s">
        <v>153</v>
      </c>
      <c r="IE3" t="s">
        <v>154</v>
      </c>
      <c r="IF3" t="s">
        <v>154</v>
      </c>
      <c r="IG3" t="s">
        <v>153</v>
      </c>
      <c r="IH3" t="s">
        <v>154</v>
      </c>
      <c r="II3" t="s">
        <v>154</v>
      </c>
      <c r="IJ3" t="s">
        <v>153</v>
      </c>
      <c r="IK3" t="s">
        <v>154</v>
      </c>
      <c r="IL3" t="s">
        <v>154</v>
      </c>
      <c r="IM3" t="s">
        <v>111</v>
      </c>
      <c r="IN3" t="s">
        <v>150</v>
      </c>
      <c r="IO3" t="s">
        <v>150</v>
      </c>
      <c r="IP3" t="s">
        <v>154</v>
      </c>
      <c r="IQ3" t="s">
        <v>154</v>
      </c>
      <c r="IR3" t="s">
        <v>122</v>
      </c>
      <c r="IS3" t="s">
        <v>112</v>
      </c>
      <c r="IT3" t="s">
        <v>111</v>
      </c>
      <c r="IU3" t="s">
        <v>122</v>
      </c>
      <c r="IV3" t="s">
        <v>112</v>
      </c>
      <c r="IW3" t="s">
        <v>307</v>
      </c>
      <c r="IX3" t="s">
        <v>308</v>
      </c>
      <c r="IY3" t="s">
        <v>111</v>
      </c>
      <c r="IZ3" t="s">
        <v>307</v>
      </c>
      <c r="JA3" t="s">
        <v>308</v>
      </c>
      <c r="JB3" t="s">
        <v>112</v>
      </c>
      <c r="JC3" t="s">
        <v>111</v>
      </c>
      <c r="JD3" t="s">
        <v>122</v>
      </c>
      <c r="JE3" t="s">
        <v>134</v>
      </c>
      <c r="JF3" t="s">
        <v>135</v>
      </c>
      <c r="JG3" t="s">
        <v>171</v>
      </c>
      <c r="JH3" t="s">
        <v>112</v>
      </c>
      <c r="JI3" t="s">
        <v>111</v>
      </c>
      <c r="JJ3" t="s">
        <v>122</v>
      </c>
      <c r="JK3" t="s">
        <v>112</v>
      </c>
      <c r="JL3" t="s">
        <v>207</v>
      </c>
      <c r="JM3" t="s">
        <v>208</v>
      </c>
      <c r="JN3" t="s">
        <v>206</v>
      </c>
      <c r="JO3" t="s">
        <v>111</v>
      </c>
      <c r="JP3" t="s">
        <v>207</v>
      </c>
      <c r="JQ3" t="s">
        <v>208</v>
      </c>
      <c r="JR3" t="s">
        <v>206</v>
      </c>
      <c r="JS3" t="s">
        <v>122</v>
      </c>
      <c r="JT3" t="s">
        <v>112</v>
      </c>
      <c r="JU3" t="s">
        <v>207</v>
      </c>
      <c r="JV3" t="s">
        <v>208</v>
      </c>
      <c r="JW3" t="s">
        <v>206</v>
      </c>
      <c r="JX3" t="s">
        <v>111</v>
      </c>
      <c r="JY3" t="s">
        <v>207</v>
      </c>
      <c r="JZ3" t="s">
        <v>208</v>
      </c>
      <c r="KA3" t="s">
        <v>206</v>
      </c>
      <c r="KB3" t="s">
        <v>122</v>
      </c>
      <c r="KC3" t="s">
        <v>112</v>
      </c>
      <c r="KD3" t="s">
        <v>126</v>
      </c>
      <c r="KE3" t="s">
        <v>111</v>
      </c>
      <c r="KF3" t="s">
        <v>126</v>
      </c>
      <c r="KG3" t="s">
        <v>126</v>
      </c>
      <c r="KH3" t="s">
        <v>122</v>
      </c>
      <c r="KI3" t="s">
        <v>126</v>
      </c>
      <c r="KJ3" t="s">
        <v>126</v>
      </c>
      <c r="KK3" t="s">
        <v>112</v>
      </c>
      <c r="KL3" t="s">
        <v>111</v>
      </c>
      <c r="KM3" t="s">
        <v>122</v>
      </c>
      <c r="KN3" t="s">
        <v>112</v>
      </c>
      <c r="KO3" t="s">
        <v>207</v>
      </c>
      <c r="KP3" t="s">
        <v>208</v>
      </c>
      <c r="KQ3" t="s">
        <v>111</v>
      </c>
      <c r="KR3" t="s">
        <v>112</v>
      </c>
      <c r="KS3" t="s">
        <v>245</v>
      </c>
      <c r="KT3" t="s">
        <v>246</v>
      </c>
      <c r="KU3" t="s">
        <v>247</v>
      </c>
      <c r="KV3" t="s">
        <v>248</v>
      </c>
      <c r="KW3" t="s">
        <v>111</v>
      </c>
      <c r="KX3" t="s">
        <v>122</v>
      </c>
      <c r="KY3" t="s">
        <v>112</v>
      </c>
      <c r="KZ3" t="s">
        <v>126</v>
      </c>
      <c r="LA3" t="s">
        <v>111</v>
      </c>
      <c r="LB3" t="s">
        <v>126</v>
      </c>
      <c r="LC3" t="s">
        <v>126</v>
      </c>
      <c r="LD3" t="s">
        <v>122</v>
      </c>
      <c r="LE3" t="s">
        <v>126</v>
      </c>
      <c r="LF3" t="s">
        <v>126</v>
      </c>
    </row>
    <row r="4" spans="1:321">
      <c r="A4">
        <f>回答!M20</f>
        <v>0</v>
      </c>
      <c r="B4" t="s">
        <v>5</v>
      </c>
      <c r="C4">
        <f>回答!M25</f>
        <v>0</v>
      </c>
      <c r="D4">
        <f>回答!AF25</f>
        <v>0</v>
      </c>
      <c r="E4">
        <f>回答!AY25</f>
        <v>0</v>
      </c>
      <c r="F4" t="s">
        <v>6</v>
      </c>
      <c r="G4">
        <f>回答!M26</f>
        <v>0</v>
      </c>
      <c r="H4">
        <f>回答!AF26</f>
        <v>0</v>
      </c>
      <c r="I4">
        <f>回答!AY26</f>
        <v>0</v>
      </c>
      <c r="J4" t="s">
        <v>7</v>
      </c>
      <c r="K4">
        <f>回答!M27</f>
        <v>0</v>
      </c>
      <c r="L4">
        <f>回答!AF27</f>
        <v>0</v>
      </c>
      <c r="M4">
        <f>回答!AY27</f>
        <v>0</v>
      </c>
      <c r="N4" t="s">
        <v>8</v>
      </c>
      <c r="O4">
        <f>回答!M28</f>
        <v>0</v>
      </c>
      <c r="P4">
        <f>回答!AF28</f>
        <v>0</v>
      </c>
      <c r="Q4">
        <f>回答!AY28</f>
        <v>0</v>
      </c>
      <c r="R4" t="s">
        <v>44</v>
      </c>
      <c r="S4">
        <f>回答!K34</f>
        <v>0</v>
      </c>
      <c r="T4">
        <f>回答!U34</f>
        <v>0</v>
      </c>
      <c r="U4">
        <f>回答!AH34</f>
        <v>0</v>
      </c>
      <c r="V4">
        <f>回答!AU34</f>
        <v>0</v>
      </c>
      <c r="W4">
        <f>回答!BI34</f>
        <v>0</v>
      </c>
      <c r="X4">
        <f>回答!BS34</f>
        <v>0</v>
      </c>
      <c r="Y4">
        <f>回答!CB34</f>
        <v>0</v>
      </c>
      <c r="Z4" t="s">
        <v>45</v>
      </c>
      <c r="AA4">
        <f>回答!K35</f>
        <v>0</v>
      </c>
      <c r="AB4">
        <f>回答!U35</f>
        <v>0</v>
      </c>
      <c r="AC4">
        <f>回答!AH35</f>
        <v>0</v>
      </c>
      <c r="AD4">
        <f>回答!AU35</f>
        <v>0</v>
      </c>
      <c r="AE4">
        <f>回答!BI35</f>
        <v>0</v>
      </c>
      <c r="AF4">
        <f>回答!BS35</f>
        <v>0</v>
      </c>
      <c r="AG4">
        <f>回答!CB35</f>
        <v>0</v>
      </c>
      <c r="AH4" t="s">
        <v>17</v>
      </c>
      <c r="AI4">
        <f>回答!K36</f>
        <v>0</v>
      </c>
      <c r="AJ4">
        <f>回答!U36</f>
        <v>0</v>
      </c>
      <c r="AK4">
        <f>回答!AH36</f>
        <v>0</v>
      </c>
      <c r="AL4">
        <f>回答!AU36</f>
        <v>0</v>
      </c>
      <c r="AM4">
        <f>回答!BI36</f>
        <v>0</v>
      </c>
      <c r="AN4">
        <f>回答!BS36</f>
        <v>0</v>
      </c>
      <c r="AO4">
        <f>回答!CB36</f>
        <v>0</v>
      </c>
      <c r="AP4" t="s">
        <v>29</v>
      </c>
      <c r="AQ4">
        <f>回答!M42</f>
        <v>0</v>
      </c>
      <c r="AR4" s="2" t="s">
        <v>44</v>
      </c>
      <c r="AS4">
        <f>回答!AD42</f>
        <v>0</v>
      </c>
      <c r="AT4">
        <f>回答!AN42</f>
        <v>0</v>
      </c>
      <c r="AU4">
        <f>回答!AX42</f>
        <v>0</v>
      </c>
      <c r="AV4">
        <f>回答!BH42</f>
        <v>0</v>
      </c>
      <c r="AW4">
        <f>回答!BR42</f>
        <v>0</v>
      </c>
      <c r="AX4">
        <f>回答!CB42</f>
        <v>0</v>
      </c>
      <c r="AY4" t="s">
        <v>29</v>
      </c>
      <c r="AZ4">
        <f>回答!M42</f>
        <v>0</v>
      </c>
      <c r="BA4" s="2" t="s">
        <v>45</v>
      </c>
      <c r="BB4">
        <f>回答!AD43</f>
        <v>0</v>
      </c>
      <c r="BC4">
        <f>回答!AN43</f>
        <v>0</v>
      </c>
      <c r="BD4">
        <f>回答!AX43</f>
        <v>0</v>
      </c>
      <c r="BE4">
        <f>回答!BH43</f>
        <v>0</v>
      </c>
      <c r="BF4">
        <f>回答!BR43</f>
        <v>0</v>
      </c>
      <c r="BG4">
        <f>回答!CB43</f>
        <v>0</v>
      </c>
      <c r="BH4" t="s">
        <v>30</v>
      </c>
      <c r="BI4">
        <f>回答!M44</f>
        <v>0</v>
      </c>
      <c r="BJ4" s="2" t="s">
        <v>44</v>
      </c>
      <c r="BK4">
        <f>回答!AD44</f>
        <v>0</v>
      </c>
      <c r="BL4">
        <f>回答!AN44</f>
        <v>0</v>
      </c>
      <c r="BM4">
        <f>回答!AX44</f>
        <v>0</v>
      </c>
      <c r="BN4">
        <f>回答!BH44</f>
        <v>0</v>
      </c>
      <c r="BO4">
        <f>回答!BR44</f>
        <v>0</v>
      </c>
      <c r="BP4">
        <f>回答!CB44</f>
        <v>0</v>
      </c>
      <c r="BQ4" t="s">
        <v>30</v>
      </c>
      <c r="BR4">
        <f>回答!M44</f>
        <v>0</v>
      </c>
      <c r="BS4" s="2" t="s">
        <v>45</v>
      </c>
      <c r="BT4">
        <f>回答!AD45</f>
        <v>0</v>
      </c>
      <c r="BU4">
        <f>回答!AN45</f>
        <v>0</v>
      </c>
      <c r="BV4">
        <f>回答!AX45</f>
        <v>0</v>
      </c>
      <c r="BW4">
        <f>回答!BR45</f>
        <v>0</v>
      </c>
      <c r="BX4">
        <f>回答!CB45</f>
        <v>0</v>
      </c>
      <c r="BY4" t="s">
        <v>31</v>
      </c>
      <c r="BZ4">
        <f>回答!M46</f>
        <v>0</v>
      </c>
      <c r="CA4" s="2" t="s">
        <v>44</v>
      </c>
      <c r="CB4">
        <f>回答!AD46</f>
        <v>0</v>
      </c>
      <c r="CC4">
        <f>回答!AN46</f>
        <v>0</v>
      </c>
      <c r="CD4">
        <f>回答!AX46</f>
        <v>0</v>
      </c>
      <c r="CE4">
        <f>回答!BH46</f>
        <v>0</v>
      </c>
      <c r="CF4">
        <f>回答!BR46</f>
        <v>0</v>
      </c>
      <c r="CG4">
        <f>回答!CB46</f>
        <v>0</v>
      </c>
      <c r="CH4" t="s">
        <v>31</v>
      </c>
      <c r="CI4">
        <f>回答!M46</f>
        <v>0</v>
      </c>
      <c r="CJ4" s="2" t="s">
        <v>45</v>
      </c>
      <c r="CK4">
        <f>回答!AD47</f>
        <v>0</v>
      </c>
      <c r="CL4">
        <f>回答!AN47</f>
        <v>0</v>
      </c>
      <c r="CM4">
        <f>回答!AX47</f>
        <v>0</v>
      </c>
      <c r="CN4">
        <f>回答!BH47</f>
        <v>0</v>
      </c>
      <c r="CO4">
        <f>回答!BR47</f>
        <v>0</v>
      </c>
      <c r="CP4">
        <f>回答!CB47</f>
        <v>0</v>
      </c>
      <c r="CQ4" t="s">
        <v>33</v>
      </c>
      <c r="CR4">
        <f>回答!M48</f>
        <v>0</v>
      </c>
      <c r="CS4" s="2" t="s">
        <v>44</v>
      </c>
      <c r="CT4">
        <f>回答!AD48</f>
        <v>0</v>
      </c>
      <c r="CU4">
        <f>回答!AN48</f>
        <v>0</v>
      </c>
      <c r="CV4">
        <f>回答!AX48</f>
        <v>0</v>
      </c>
      <c r="CW4">
        <f>回答!BH48</f>
        <v>0</v>
      </c>
      <c r="CX4">
        <f>回答!BR48</f>
        <v>0</v>
      </c>
      <c r="CY4">
        <f>回答!CB48</f>
        <v>0</v>
      </c>
      <c r="CZ4" t="s">
        <v>33</v>
      </c>
      <c r="DA4">
        <f>回答!M48</f>
        <v>0</v>
      </c>
      <c r="DB4" s="2" t="s">
        <v>45</v>
      </c>
      <c r="DC4">
        <f>回答!AD49</f>
        <v>0</v>
      </c>
      <c r="DD4">
        <f>回答!AN49</f>
        <v>0</v>
      </c>
      <c r="DE4">
        <f>回答!AX49</f>
        <v>0</v>
      </c>
      <c r="DF4">
        <f>回答!BH49</f>
        <v>0</v>
      </c>
      <c r="DG4">
        <f>回答!BR49</f>
        <v>0</v>
      </c>
      <c r="DH4">
        <f>回答!CB49</f>
        <v>0</v>
      </c>
      <c r="DI4" t="str">
        <f>回答!A64</f>
        <v>２０２５年度の学級数</v>
      </c>
      <c r="DJ4">
        <f>回答!X64</f>
        <v>0</v>
      </c>
      <c r="DK4">
        <f>回答!AH64</f>
        <v>0</v>
      </c>
      <c r="DL4">
        <f>回答!AP64</f>
        <v>0</v>
      </c>
      <c r="DM4">
        <f>回答!AZ64</f>
        <v>0</v>
      </c>
      <c r="DN4">
        <f>回答!BK64</f>
        <v>0</v>
      </c>
      <c r="DO4">
        <f>回答!BT64</f>
        <v>0</v>
      </c>
      <c r="DP4" t="str">
        <f>回答!A65</f>
        <v>２０２６年度の学級数</v>
      </c>
      <c r="DQ4">
        <f>回答!X65</f>
        <v>0</v>
      </c>
      <c r="DR4">
        <f>回答!AH65</f>
        <v>0</v>
      </c>
      <c r="DS4">
        <f>回答!AP65</f>
        <v>0</v>
      </c>
      <c r="DT4">
        <f>回答!AZ65</f>
        <v>0</v>
      </c>
      <c r="DU4">
        <f>回答!BK65</f>
        <v>0</v>
      </c>
      <c r="DV4">
        <f>回答!BT65</f>
        <v>0</v>
      </c>
      <c r="DW4" t="s">
        <v>55</v>
      </c>
      <c r="DX4">
        <f>回答!X66</f>
        <v>0</v>
      </c>
      <c r="DY4">
        <f>回答!AH66</f>
        <v>0</v>
      </c>
      <c r="DZ4">
        <f>回答!AP66</f>
        <v>0</v>
      </c>
      <c r="EA4">
        <f>回答!AZ66</f>
        <v>0</v>
      </c>
      <c r="EB4">
        <f>回答!BK66</f>
        <v>0</v>
      </c>
      <c r="EC4">
        <f>回答!BT66</f>
        <v>0</v>
      </c>
      <c r="ED4">
        <f>回答!F72</f>
        <v>0</v>
      </c>
      <c r="EE4">
        <f>回答!F73</f>
        <v>0</v>
      </c>
      <c r="EF4">
        <f>回答!L77</f>
        <v>0</v>
      </c>
      <c r="EG4">
        <f>回答!BE77</f>
        <v>0</v>
      </c>
      <c r="EH4">
        <f>回答!L78</f>
        <v>0</v>
      </c>
      <c r="EI4">
        <f>回答!BE78</f>
        <v>0</v>
      </c>
      <c r="EJ4">
        <f>回答!BQ78</f>
        <v>0</v>
      </c>
      <c r="EK4">
        <f>回答!L79</f>
        <v>0</v>
      </c>
      <c r="EL4">
        <f>回答!BE79</f>
        <v>0</v>
      </c>
      <c r="EM4">
        <f>回答!BQ79</f>
        <v>0</v>
      </c>
      <c r="EN4">
        <f>回答!L81</f>
        <v>0</v>
      </c>
      <c r="EO4">
        <f>回答!L82</f>
        <v>0</v>
      </c>
      <c r="EP4">
        <f>回答!L83</f>
        <v>0</v>
      </c>
      <c r="EQ4">
        <f>回答!L86</f>
        <v>0</v>
      </c>
      <c r="ER4">
        <f>回答!L87</f>
        <v>0</v>
      </c>
      <c r="ES4">
        <f>回答!L88</f>
        <v>0</v>
      </c>
      <c r="ET4">
        <f>回答!L89</f>
        <v>0</v>
      </c>
      <c r="EU4">
        <f>回答!L90</f>
        <v>0</v>
      </c>
      <c r="EV4">
        <f>回答!AK90</f>
        <v>0</v>
      </c>
      <c r="EW4">
        <f>回答!L94</f>
        <v>0</v>
      </c>
      <c r="EX4">
        <f>回答!L95</f>
        <v>0</v>
      </c>
      <c r="EY4">
        <f>回答!L96</f>
        <v>0</v>
      </c>
      <c r="EZ4">
        <f>回答!L99</f>
        <v>0</v>
      </c>
      <c r="FA4">
        <f>回答!BF99</f>
        <v>0</v>
      </c>
      <c r="FB4">
        <f>回答!L100</f>
        <v>0</v>
      </c>
      <c r="FC4">
        <f>回答!BF100</f>
        <v>0</v>
      </c>
      <c r="FD4">
        <f>回答!BU100</f>
        <v>0</v>
      </c>
      <c r="FE4">
        <f>回答!L101</f>
        <v>0</v>
      </c>
      <c r="FF4">
        <f>回答!BF101</f>
        <v>0</v>
      </c>
      <c r="FG4">
        <f>回答!BU101</f>
        <v>0</v>
      </c>
      <c r="FH4">
        <f>回答!L103</f>
        <v>0</v>
      </c>
      <c r="FI4">
        <f>回答!AD104</f>
        <v>0</v>
      </c>
      <c r="FJ4">
        <f>回答!AV104</f>
        <v>0</v>
      </c>
      <c r="FK4">
        <f>回答!BK104</f>
        <v>0</v>
      </c>
      <c r="FL4">
        <f>回答!AD105</f>
        <v>0</v>
      </c>
      <c r="FM4">
        <f>回答!AV105</f>
        <v>0</v>
      </c>
      <c r="FN4">
        <f>回答!BK105</f>
        <v>0</v>
      </c>
      <c r="FO4">
        <f>回答!AD106</f>
        <v>0</v>
      </c>
      <c r="FP4">
        <f>回答!AV106</f>
        <v>0</v>
      </c>
      <c r="FQ4">
        <f>回答!BK106</f>
        <v>0</v>
      </c>
      <c r="FR4">
        <f>回答!L107</f>
        <v>0</v>
      </c>
      <c r="FS4">
        <f>回答!AF108</f>
        <v>0</v>
      </c>
      <c r="FT4">
        <f>回答!AU108</f>
        <v>0</v>
      </c>
      <c r="FU4">
        <f>回答!BK108</f>
        <v>0</v>
      </c>
      <c r="FV4">
        <f>回答!BZ108</f>
        <v>0</v>
      </c>
      <c r="FW4">
        <f>回答!L109</f>
        <v>0</v>
      </c>
      <c r="FX4">
        <f>回答!R112</f>
        <v>0</v>
      </c>
      <c r="FY4">
        <f>回答!R113</f>
        <v>0</v>
      </c>
      <c r="FZ4">
        <f>回答!R114</f>
        <v>0</v>
      </c>
      <c r="GA4">
        <f>回答!R117</f>
        <v>0</v>
      </c>
      <c r="GB4">
        <f>回答!AG118</f>
        <v>0</v>
      </c>
      <c r="GC4">
        <f>回答!AP118</f>
        <v>0</v>
      </c>
      <c r="GD4">
        <f>回答!AC119</f>
        <v>0</v>
      </c>
      <c r="GE4">
        <f>回答!R120</f>
        <v>0</v>
      </c>
      <c r="GF4">
        <f>回答!AG121</f>
        <v>0</v>
      </c>
      <c r="GG4">
        <f>回答!AP121</f>
        <v>0</v>
      </c>
      <c r="GH4">
        <f>回答!AC122</f>
        <v>0</v>
      </c>
      <c r="GI4">
        <f>回答!R125</f>
        <v>0</v>
      </c>
      <c r="GJ4">
        <f>回答!R126</f>
        <v>0</v>
      </c>
      <c r="GK4">
        <f>回答!R127</f>
        <v>0</v>
      </c>
      <c r="GL4">
        <f>回答!R128</f>
        <v>0</v>
      </c>
      <c r="GM4">
        <f>回答!R129</f>
        <v>0</v>
      </c>
      <c r="GN4">
        <f>回答!R130</f>
        <v>0</v>
      </c>
      <c r="GO4">
        <f>回答!R133</f>
        <v>0</v>
      </c>
      <c r="GP4">
        <f>回答!R134</f>
        <v>0</v>
      </c>
      <c r="GQ4">
        <f>回答!R135</f>
        <v>0</v>
      </c>
      <c r="GR4">
        <f>回答!R138</f>
        <v>0</v>
      </c>
      <c r="GS4">
        <f>回答!AG139</f>
        <v>0</v>
      </c>
      <c r="GT4">
        <f>回答!AP139</f>
        <v>0</v>
      </c>
      <c r="GU4">
        <f>回答!AC140</f>
        <v>0</v>
      </c>
      <c r="GV4">
        <f>回答!R141</f>
        <v>0</v>
      </c>
      <c r="GW4">
        <f>回答!AG142</f>
        <v>0</v>
      </c>
      <c r="GX4">
        <f>回答!AP142</f>
        <v>0</v>
      </c>
      <c r="GY4">
        <f>回答!AC143</f>
        <v>0</v>
      </c>
      <c r="GZ4">
        <f>回答!R145</f>
        <v>0</v>
      </c>
      <c r="HA4">
        <f>回答!AG146</f>
        <v>0</v>
      </c>
      <c r="HB4">
        <f>回答!AP146</f>
        <v>0</v>
      </c>
      <c r="HC4">
        <f>回答!AC147</f>
        <v>0</v>
      </c>
      <c r="HD4">
        <f>回答!R148</f>
        <v>0</v>
      </c>
      <c r="HE4">
        <f>回答!AG149</f>
        <v>0</v>
      </c>
      <c r="HF4">
        <f>回答!AP149</f>
        <v>0</v>
      </c>
      <c r="HG4">
        <f>回答!AC150</f>
        <v>0</v>
      </c>
      <c r="HH4">
        <f>回答!R151</f>
        <v>0</v>
      </c>
      <c r="HI4">
        <f>回答!L153</f>
        <v>0</v>
      </c>
      <c r="HJ4">
        <f>回答!BE153</f>
        <v>0</v>
      </c>
      <c r="HK4">
        <f>回答!L154</f>
        <v>0</v>
      </c>
      <c r="HL4">
        <f>回答!BE154</f>
        <v>0</v>
      </c>
      <c r="HM4">
        <f>回答!BQ154</f>
        <v>0</v>
      </c>
      <c r="HN4">
        <f>回答!L155</f>
        <v>0</v>
      </c>
      <c r="HO4">
        <f>回答!BE155</f>
        <v>0</v>
      </c>
      <c r="HP4">
        <f>回答!BQ155</f>
        <v>0</v>
      </c>
      <c r="HQ4">
        <f>回答!L157</f>
        <v>0</v>
      </c>
      <c r="HR4">
        <f>回答!L158</f>
        <v>0</v>
      </c>
      <c r="HS4">
        <f>回答!L159</f>
        <v>0</v>
      </c>
      <c r="HT4">
        <f>回答!M161</f>
        <v>0</v>
      </c>
      <c r="HU4">
        <f>回答!R167</f>
        <v>0</v>
      </c>
      <c r="HV4">
        <f>回答!BK167</f>
        <v>0</v>
      </c>
      <c r="HW4">
        <f>回答!R168</f>
        <v>0</v>
      </c>
      <c r="HX4">
        <f>回答!BK168</f>
        <v>0</v>
      </c>
      <c r="HY4">
        <f>回答!BZ168</f>
        <v>0</v>
      </c>
      <c r="HZ4">
        <f>回答!R170</f>
        <v>0</v>
      </c>
      <c r="IA4">
        <f>回答!R171</f>
        <v>0</v>
      </c>
      <c r="IB4">
        <f>回答!R172</f>
        <v>0</v>
      </c>
      <c r="IC4">
        <f>回答!R174</f>
        <v>0</v>
      </c>
      <c r="ID4">
        <f>回答!AD175</f>
        <v>0</v>
      </c>
      <c r="IE4">
        <f>回答!AV175</f>
        <v>0</v>
      </c>
      <c r="IF4">
        <f>回答!BK175</f>
        <v>0</v>
      </c>
      <c r="IG4">
        <f>回答!AD176</f>
        <v>0</v>
      </c>
      <c r="IH4">
        <f>回答!AV176</f>
        <v>0</v>
      </c>
      <c r="II4">
        <f>回答!BK176</f>
        <v>0</v>
      </c>
      <c r="IJ4">
        <f>回答!AD177</f>
        <v>0</v>
      </c>
      <c r="IK4">
        <f>回答!AV177</f>
        <v>0</v>
      </c>
      <c r="IL4">
        <f>回答!BK177</f>
        <v>0</v>
      </c>
      <c r="IM4">
        <f>回答!R178</f>
        <v>0</v>
      </c>
      <c r="IN4">
        <f>回答!AL179</f>
        <v>0</v>
      </c>
      <c r="IO4">
        <f>回答!BA179</f>
        <v>0</v>
      </c>
      <c r="IP4">
        <f>回答!BQ179</f>
        <v>0</v>
      </c>
      <c r="IQ4">
        <f>回答!CF179</f>
        <v>0</v>
      </c>
      <c r="IR4">
        <f>回答!R180</f>
        <v>0</v>
      </c>
      <c r="IS4">
        <f>回答!R183</f>
        <v>0</v>
      </c>
      <c r="IT4">
        <f>回答!R184</f>
        <v>0</v>
      </c>
      <c r="IU4">
        <f>回答!R185</f>
        <v>0</v>
      </c>
      <c r="IV4">
        <f>回答!R188</f>
        <v>0</v>
      </c>
      <c r="IW4">
        <f>回答!AG189</f>
        <v>0</v>
      </c>
      <c r="IX4">
        <f>回答!AP189</f>
        <v>0</v>
      </c>
      <c r="IY4">
        <f>回答!R190</f>
        <v>0</v>
      </c>
      <c r="IZ4">
        <f>回答!AG191</f>
        <v>0</v>
      </c>
      <c r="JA4">
        <f>回答!AP191</f>
        <v>0</v>
      </c>
      <c r="JB4">
        <f>回答!R194</f>
        <v>0</v>
      </c>
      <c r="JC4">
        <f>回答!R195</f>
        <v>0</v>
      </c>
      <c r="JD4">
        <f>回答!R196</f>
        <v>0</v>
      </c>
      <c r="JE4">
        <f>回答!R197</f>
        <v>0</v>
      </c>
      <c r="JF4">
        <f>回答!R198</f>
        <v>0</v>
      </c>
      <c r="JG4">
        <f>回答!R199</f>
        <v>0</v>
      </c>
      <c r="JH4">
        <f>回答!R202</f>
        <v>0</v>
      </c>
      <c r="JI4">
        <f>回答!R203</f>
        <v>0</v>
      </c>
      <c r="JJ4">
        <f>回答!R204</f>
        <v>0</v>
      </c>
      <c r="JK4">
        <f>回答!R207</f>
        <v>0</v>
      </c>
      <c r="JL4">
        <f>回答!AG208</f>
        <v>0</v>
      </c>
      <c r="JM4">
        <f>回答!AP208</f>
        <v>0</v>
      </c>
      <c r="JN4">
        <f>回答!AC209</f>
        <v>0</v>
      </c>
      <c r="JO4">
        <f>回答!R210</f>
        <v>0</v>
      </c>
      <c r="JP4">
        <f>回答!AG211</f>
        <v>0</v>
      </c>
      <c r="JQ4">
        <f>回答!AP211</f>
        <v>0</v>
      </c>
      <c r="JR4">
        <f>回答!AC212</f>
        <v>0</v>
      </c>
      <c r="JS4">
        <f>回答!R213</f>
        <v>0</v>
      </c>
      <c r="JT4">
        <f>回答!R215</f>
        <v>0</v>
      </c>
      <c r="JU4">
        <f>回答!AG216</f>
        <v>0</v>
      </c>
      <c r="JV4">
        <f>回答!AP216</f>
        <v>0</v>
      </c>
      <c r="JW4">
        <f>回答!AC217</f>
        <v>0</v>
      </c>
      <c r="JX4">
        <f>回答!R218</f>
        <v>0</v>
      </c>
      <c r="JY4">
        <f>回答!AG219</f>
        <v>0</v>
      </c>
      <c r="JZ4">
        <f>回答!AP219</f>
        <v>0</v>
      </c>
      <c r="KA4">
        <f>回答!AC220</f>
        <v>0</v>
      </c>
      <c r="KB4">
        <f>回答!R221</f>
        <v>0</v>
      </c>
      <c r="KC4">
        <f>回答!L223</f>
        <v>0</v>
      </c>
      <c r="KD4">
        <f>回答!BE223</f>
        <v>0</v>
      </c>
      <c r="KE4">
        <f>回答!L224</f>
        <v>0</v>
      </c>
      <c r="KF4">
        <f>回答!BE224</f>
        <v>0</v>
      </c>
      <c r="KG4">
        <f>回答!BQ224</f>
        <v>0</v>
      </c>
      <c r="KH4">
        <f>回答!L225</f>
        <v>0</v>
      </c>
      <c r="KI4">
        <f>回答!BE225</f>
        <v>0</v>
      </c>
      <c r="KJ4">
        <f>回答!BQ225</f>
        <v>0</v>
      </c>
      <c r="KK4">
        <f>回答!L227</f>
        <v>0</v>
      </c>
      <c r="KL4">
        <f>回答!L228</f>
        <v>0</v>
      </c>
      <c r="KM4">
        <f>回答!L229</f>
        <v>0</v>
      </c>
      <c r="KN4">
        <f>回答!R232</f>
        <v>0</v>
      </c>
      <c r="KO4">
        <f>回答!AG233</f>
        <v>0</v>
      </c>
      <c r="KP4">
        <f>回答!AP233</f>
        <v>0</v>
      </c>
      <c r="KQ4">
        <f>回答!R234</f>
        <v>0</v>
      </c>
      <c r="KR4">
        <f>回答!R237</f>
        <v>0</v>
      </c>
      <c r="KS4">
        <f>回答!AI238</f>
        <v>0</v>
      </c>
      <c r="KT4">
        <f>回答!BB238</f>
        <v>0</v>
      </c>
      <c r="KU4">
        <f>回答!BT238</f>
        <v>0</v>
      </c>
      <c r="KV4">
        <f>回答!AI239</f>
        <v>0</v>
      </c>
      <c r="KW4">
        <f>回答!R240</f>
        <v>0</v>
      </c>
      <c r="KX4">
        <f>回答!R241</f>
        <v>0</v>
      </c>
      <c r="KY4">
        <f>回答!R244</f>
        <v>0</v>
      </c>
      <c r="KZ4">
        <f>回答!BK244</f>
        <v>0</v>
      </c>
      <c r="LA4">
        <f>回答!R245</f>
        <v>0</v>
      </c>
      <c r="LB4">
        <f>回答!BK245</f>
        <v>0</v>
      </c>
      <c r="LC4">
        <f>回答!BW245</f>
        <v>0</v>
      </c>
      <c r="LD4">
        <f>回答!R246</f>
        <v>0</v>
      </c>
      <c r="LE4">
        <f>回答!BK246</f>
        <v>0</v>
      </c>
      <c r="LF4">
        <f>回答!BW246</f>
        <v>0</v>
      </c>
      <c r="LG4">
        <f>回答!M249</f>
        <v>0</v>
      </c>
      <c r="LH4">
        <f>回答!M252</f>
        <v>0</v>
      </c>
      <c r="LI4">
        <f>回答!M256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vt:lpstr>
      <vt:lpstr>選択</vt:lpstr>
      <vt:lpstr>集計</vt:lpstr>
      <vt:lpstr>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staff1020075</dc:creator>
  <cp:lastModifiedBy>staff1020075</cp:lastModifiedBy>
  <cp:lastPrinted>2026-04-22T01:43:05Z</cp:lastPrinted>
  <dcterms:created xsi:type="dcterms:W3CDTF">2015-06-05T18:19:34Z</dcterms:created>
  <dcterms:modified xsi:type="dcterms:W3CDTF">2026-04-23T07:21:44Z</dcterms:modified>
</cp:coreProperties>
</file>