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andisk-0\Group_B\000\02事業部\02事業\16調査研究部\R08　令和8年度\2026_４調査委員会(20260424現在)_0900\"/>
    </mc:Choice>
  </mc:AlternateContent>
  <xr:revisionPtr revIDLastSave="0" documentId="13_ncr:1_{7FAADC3A-4346-4673-BD9A-9DC09613507B}" xr6:coauthVersionLast="47" xr6:coauthVersionMax="47" xr10:uidLastSave="{00000000-0000-0000-0000-000000000000}"/>
  <bookViews>
    <workbookView xWindow="-120" yWindow="-120" windowWidth="20730" windowHeight="11040" xr2:uid="{00000000-000D-0000-FFFF-FFFF00000000}"/>
  </bookViews>
  <sheets>
    <sheet name="回答" sheetId="1" r:id="rId1"/>
    <sheet name="選択" sheetId="2" state="hidden" r:id="rId2"/>
    <sheet name="集計" sheetId="3" r:id="rId3"/>
  </sheets>
  <definedNames>
    <definedName name="_xlnm.Print_Area" localSheetId="0">回答!$A$1:$CQ$169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R167" i="1" l="1"/>
  <c r="CR163" i="1"/>
  <c r="CR161" i="1"/>
  <c r="CR157" i="1"/>
  <c r="CR154" i="1"/>
  <c r="CR165" i="1"/>
  <c r="CR144" i="1"/>
  <c r="CR140" i="1"/>
  <c r="CR138" i="1"/>
  <c r="CR134" i="1"/>
  <c r="CR131" i="1"/>
  <c r="CR142" i="1"/>
  <c r="D6" i="3"/>
  <c r="C6" i="3"/>
  <c r="B6" i="3"/>
  <c r="BZ106" i="1"/>
  <c r="CI59" i="1"/>
  <c r="BM6" i="3" s="1"/>
  <c r="CI53" i="1"/>
  <c r="BF6" i="3" s="1"/>
  <c r="CI52" i="1"/>
  <c r="BC6" i="3" s="1"/>
  <c r="CI51" i="1"/>
  <c r="CI50" i="1"/>
  <c r="AW6" i="3" s="1"/>
  <c r="CI49" i="1"/>
  <c r="CI48" i="1"/>
  <c r="AQ6" i="3" s="1"/>
  <c r="AT6" i="3"/>
  <c r="BZ44" i="1"/>
  <c r="CI6" i="3"/>
  <c r="CH6" i="3"/>
  <c r="CG6" i="3"/>
  <c r="CF6" i="3"/>
  <c r="CE6" i="3"/>
  <c r="CD6" i="3"/>
  <c r="CC6" i="3"/>
  <c r="CB6" i="3"/>
  <c r="BZ6" i="3"/>
  <c r="BY6" i="3"/>
  <c r="CA6" i="3"/>
  <c r="BX6" i="3"/>
  <c r="BW6" i="3"/>
  <c r="BV6" i="3"/>
  <c r="BS6" i="3"/>
  <c r="BL6" i="3"/>
  <c r="BK6" i="3"/>
  <c r="BJ6" i="3"/>
  <c r="BE6" i="3"/>
  <c r="BD6" i="3"/>
  <c r="BB6" i="3"/>
  <c r="BA6" i="3"/>
  <c r="AY6" i="3"/>
  <c r="AX6" i="3"/>
  <c r="AV6" i="3"/>
  <c r="AU6" i="3"/>
  <c r="AS6" i="3"/>
  <c r="AR6" i="3"/>
  <c r="AP6" i="3"/>
  <c r="AO6" i="3"/>
  <c r="AJ6" i="3"/>
  <c r="AI6" i="3"/>
  <c r="AG6" i="3"/>
  <c r="AF6" i="3"/>
  <c r="AD6" i="3"/>
  <c r="AC6" i="3"/>
  <c r="AA6" i="3"/>
  <c r="Z6" i="3"/>
  <c r="X6" i="3"/>
  <c r="W6" i="3"/>
  <c r="U6" i="3"/>
  <c r="T6" i="3"/>
  <c r="R6" i="3"/>
  <c r="Q6" i="3"/>
  <c r="O6" i="3"/>
  <c r="N6" i="3"/>
  <c r="BP44" i="1"/>
  <c r="L6" i="3"/>
  <c r="K6" i="3"/>
  <c r="I6" i="3"/>
  <c r="H6" i="3"/>
  <c r="F6" i="3"/>
  <c r="E6" i="3"/>
  <c r="A6" i="3"/>
  <c r="BW54" i="1"/>
  <c r="BK54" i="1"/>
  <c r="BG6" i="3" s="1"/>
  <c r="AZ6" i="3"/>
  <c r="CI43" i="1"/>
  <c r="AK6" i="3" s="1"/>
  <c r="CI42" i="1"/>
  <c r="AH6" i="3" s="1"/>
  <c r="CI41" i="1"/>
  <c r="AE6" i="3" s="1"/>
  <c r="CI40" i="1"/>
  <c r="AB6" i="3" s="1"/>
  <c r="CI39" i="1"/>
  <c r="Y6" i="3" s="1"/>
  <c r="CI38" i="1"/>
  <c r="V6" i="3" s="1"/>
  <c r="CI36" i="1"/>
  <c r="P6" i="3" s="1"/>
  <c r="CI35" i="1"/>
  <c r="M6" i="3" s="1"/>
  <c r="CI34" i="1"/>
  <c r="J6" i="3" s="1"/>
  <c r="CI33" i="1"/>
  <c r="G6" i="3" s="1"/>
  <c r="CI54" i="1" l="1"/>
  <c r="BI6" i="3"/>
  <c r="CI44" i="1"/>
  <c r="AN6" i="3" s="1"/>
  <c r="AM6" i="3"/>
  <c r="BH6" i="3"/>
  <c r="AL6" i="3"/>
  <c r="CI37" i="1"/>
  <c r="S6" i="3" s="1"/>
  <c r="AS66" i="1" l="1"/>
  <c r="AT106" i="1"/>
  <c r="G66" i="1"/>
  <c r="BP6" i="3" s="1"/>
  <c r="CI61" i="1"/>
  <c r="BN6" i="3" s="1"/>
  <c r="BO6" i="3"/>
  <c r="CD66" i="1" l="1"/>
  <c r="BR6" i="3" s="1"/>
  <c r="BT6" i="3"/>
  <c r="BU6" i="3"/>
  <c r="BQ6" i="3"/>
</calcChain>
</file>

<file path=xl/sharedStrings.xml><?xml version="1.0" encoding="utf-8"?>
<sst xmlns="http://schemas.openxmlformats.org/spreadsheetml/2006/main" count="350" uniqueCount="234">
  <si>
    <t>都道府県</t>
    <rPh sb="0" eb="4">
      <t>トドウフケン</t>
    </rPh>
    <phoneticPr fontId="1"/>
  </si>
  <si>
    <t>北海道</t>
    <rPh sb="0" eb="3">
      <t>ホッカイドウ</t>
    </rPh>
    <phoneticPr fontId="1"/>
  </si>
  <si>
    <t>〇</t>
    <phoneticPr fontId="1"/>
  </si>
  <si>
    <t>青森県</t>
    <rPh sb="0" eb="2">
      <t>アオモリ</t>
    </rPh>
    <rPh sb="2" eb="3">
      <t>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</si>
  <si>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</si>
  <si>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</si>
  <si>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</si>
  <si>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</si>
  <si>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</si>
  <si>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</si>
  <si>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</si>
  <si>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</si>
  <si>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</si>
  <si>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</si>
  <si>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</si>
  <si>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</si>
  <si>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</si>
  <si>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新潟県</t>
    <rPh sb="0" eb="3">
      <t>ニイガタケン</t>
    </rPh>
    <phoneticPr fontId="1"/>
  </si>
  <si>
    <t>長野県</t>
    <rPh sb="0" eb="3">
      <t>ナガノケン</t>
    </rPh>
    <phoneticPr fontId="1"/>
  </si>
  <si>
    <t>富山県</t>
    <rPh sb="0" eb="2">
      <t>トヤマ</t>
    </rPh>
    <rPh sb="2" eb="3">
      <t>ケン</t>
    </rPh>
    <phoneticPr fontId="1"/>
  </si>
  <si>
    <t>石川県</t>
    <rPh sb="0" eb="3">
      <t>イシカワケン</t>
    </rPh>
    <phoneticPr fontId="1"/>
  </si>
  <si>
    <t>福井県</t>
    <rPh sb="0" eb="2">
      <t>フクイ</t>
    </rPh>
    <rPh sb="2" eb="3">
      <t>ケン</t>
    </rPh>
    <phoneticPr fontId="1"/>
  </si>
  <si>
    <t>静岡県</t>
    <rPh sb="0" eb="2">
      <t>シズオカ</t>
    </rPh>
    <rPh sb="2" eb="3">
      <t>ケン</t>
    </rPh>
    <phoneticPr fontId="1"/>
  </si>
  <si>
    <t>愛知県</t>
    <rPh sb="0" eb="3">
      <t>アイチケン</t>
    </rPh>
    <phoneticPr fontId="1"/>
  </si>
  <si>
    <t>岐阜県</t>
    <rPh sb="0" eb="3">
      <t>ギフケン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</si>
  <si>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</si>
  <si>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</si>
  <si>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</si>
  <si>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</si>
  <si>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</si>
  <si>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</si>
  <si>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</si>
  <si>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</si>
  <si>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</si>
  <si>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</si>
  <si>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</si>
  <si>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</si>
  <si>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</si>
  <si>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</si>
  <si>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</si>
  <si>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</si>
  <si>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</si>
  <si>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</si>
  <si>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t>
    <rPh sb="0" eb="2">
      <t>ナガサキ</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</si>
  <si>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</si>
  <si>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</si>
  <si>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</si>
  <si>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</si>
  <si>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</si>
  <si>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［入力上の注意］</t>
    <rPh sb="1" eb="4">
      <t>ニュウリョクジョウ</t>
    </rPh>
    <rPh sb="5" eb="7">
      <t>チュウイ</t>
    </rPh>
    <phoneticPr fontId="1"/>
  </si>
  <si>
    <t>（１）</t>
    <phoneticPr fontId="1"/>
  </si>
  <si>
    <t>（２）</t>
    <phoneticPr fontId="1"/>
  </si>
  <si>
    <t>（３）</t>
    <phoneticPr fontId="1"/>
  </si>
  <si>
    <t>（４）</t>
    <phoneticPr fontId="1"/>
  </si>
  <si>
    <t>　</t>
    <phoneticPr fontId="1"/>
  </si>
  <si>
    <t>都道府県名</t>
    <rPh sb="0" eb="5">
      <t>トドウフケンメイ</t>
    </rPh>
    <phoneticPr fontId="1"/>
  </si>
  <si>
    <t>学校番号</t>
    <rPh sb="0" eb="4">
      <t>ガッコウバンゴウ</t>
    </rPh>
    <phoneticPr fontId="1"/>
  </si>
  <si>
    <t>学校名</t>
    <rPh sb="0" eb="3">
      <t>ガッコウメイ</t>
    </rPh>
    <phoneticPr fontId="1"/>
  </si>
  <si>
    <t>高等学校</t>
    <rPh sb="0" eb="4">
      <t>コウトウガッコウ</t>
    </rPh>
    <phoneticPr fontId="1"/>
  </si>
  <si>
    <t>Ⅰ</t>
    <phoneticPr fontId="1"/>
  </si>
  <si>
    <t>２０２６年度　進路対策委員会調査用紙（悉皆調査２）</t>
    <rPh sb="4" eb="6">
      <t>ネンド</t>
    </rPh>
    <rPh sb="7" eb="11">
      <t>シンロタイサク</t>
    </rPh>
    <rPh sb="11" eb="14">
      <t>イインカイ</t>
    </rPh>
    <rPh sb="14" eb="18">
      <t>チョウサヨウシ</t>
    </rPh>
    <rPh sb="19" eb="21">
      <t>シッカイ</t>
    </rPh>
    <rPh sb="21" eb="23">
      <t>チョウサ</t>
    </rPh>
    <phoneticPr fontId="1"/>
  </si>
  <si>
    <t>記入された数値の整合性が取れるように十分注意してください。</t>
    <rPh sb="0" eb="2">
      <t>キニュウ</t>
    </rPh>
    <rPh sb="5" eb="7">
      <t>スウチ</t>
    </rPh>
    <rPh sb="8" eb="11">
      <t>セイゴウセイ</t>
    </rPh>
    <rPh sb="12" eb="13">
      <t>ト</t>
    </rPh>
    <rPh sb="18" eb="20">
      <t>ジュウブン</t>
    </rPh>
    <rPh sb="20" eb="22">
      <t>チュウイ</t>
    </rPh>
    <phoneticPr fontId="1"/>
  </si>
  <si>
    <t>特に、上記（２）、（３）の調査対象の卒業生数と調査項目４の卒業生総数が一致しているか確認してください。</t>
    <rPh sb="0" eb="1">
      <t>トク</t>
    </rPh>
    <rPh sb="3" eb="5">
      <t>ジョウキ</t>
    </rPh>
    <rPh sb="13" eb="17">
      <t>チョウサタイショウ</t>
    </rPh>
    <rPh sb="18" eb="22">
      <t>ソツギョウセイスウ</t>
    </rPh>
    <rPh sb="23" eb="27">
      <t>チョウサコウモク</t>
    </rPh>
    <rPh sb="29" eb="34">
      <t>ソツギョウセイソウスウ</t>
    </rPh>
    <rPh sb="35" eb="37">
      <t>イッチ</t>
    </rPh>
    <rPh sb="42" eb="44">
      <t>カクニン</t>
    </rPh>
    <phoneticPr fontId="1"/>
  </si>
  <si>
    <t>（５）</t>
    <phoneticPr fontId="1"/>
  </si>
  <si>
    <t>（６）</t>
    <phoneticPr fontId="1"/>
  </si>
  <si>
    <t>就職者の内訳</t>
    <rPh sb="0" eb="2">
      <t>シュウショク</t>
    </rPh>
    <rPh sb="2" eb="3">
      <t>シャ</t>
    </rPh>
    <rPh sb="4" eb="6">
      <t>ウチワケ</t>
    </rPh>
    <phoneticPr fontId="1"/>
  </si>
  <si>
    <t>表の分類は、日本標準産業分類を参考にしてください。</t>
    <rPh sb="0" eb="1">
      <t>ヒョウ</t>
    </rPh>
    <rPh sb="2" eb="4">
      <t>ブンルイ</t>
    </rPh>
    <rPh sb="6" eb="14">
      <t>ニホンヒョウジュンサンギョウブンルイ</t>
    </rPh>
    <rPh sb="15" eb="17">
      <t>サンコウ</t>
    </rPh>
    <phoneticPr fontId="1"/>
  </si>
  <si>
    <t>就職者には縁故・自営業等を含む</t>
    <rPh sb="0" eb="3">
      <t>シュウショクシャ</t>
    </rPh>
    <rPh sb="5" eb="7">
      <t>エンコ</t>
    </rPh>
    <rPh sb="8" eb="12">
      <t>ジエイギョウトウ</t>
    </rPh>
    <rPh sb="13" eb="14">
      <t>フク</t>
    </rPh>
    <phoneticPr fontId="1"/>
  </si>
  <si>
    <t>技術・技能</t>
    <rPh sb="0" eb="2">
      <t>ギジュツ</t>
    </rPh>
    <rPh sb="3" eb="5">
      <t>ギノウ</t>
    </rPh>
    <phoneticPr fontId="1"/>
  </si>
  <si>
    <t>公務員(97･98)</t>
    <rPh sb="0" eb="3">
      <t>コウムイン</t>
    </rPh>
    <phoneticPr fontId="1"/>
  </si>
  <si>
    <t>製造業(09～32)</t>
    <rPh sb="0" eb="3">
      <t>セイゾウギョウ</t>
    </rPh>
    <phoneticPr fontId="1"/>
  </si>
  <si>
    <t>建設業(06～08)</t>
    <rPh sb="0" eb="3">
      <t>ケンセツギョウ</t>
    </rPh>
    <phoneticPr fontId="1"/>
  </si>
  <si>
    <t>運輸業(42～49)・情報通信業(37～41)</t>
    <rPh sb="0" eb="3">
      <t>ウンユギョウ</t>
    </rPh>
    <rPh sb="11" eb="13">
      <t>ジョウホウ</t>
    </rPh>
    <rPh sb="13" eb="15">
      <t>ツウシン</t>
    </rPh>
    <rPh sb="15" eb="16">
      <t>ギョウ</t>
    </rPh>
    <phoneticPr fontId="1"/>
  </si>
  <si>
    <t>技術系</t>
    <rPh sb="0" eb="3">
      <t>ギジュツケイ</t>
    </rPh>
    <phoneticPr fontId="1"/>
  </si>
  <si>
    <t>その他</t>
    <rPh sb="2" eb="3">
      <t>ホカ</t>
    </rPh>
    <phoneticPr fontId="1"/>
  </si>
  <si>
    <t>卸売業・小売業(50～61)、不動産業・物品賃貸業等(68～70)</t>
    <rPh sb="0" eb="3">
      <t>オロシウリギョウ</t>
    </rPh>
    <rPh sb="4" eb="7">
      <t>コウリギョウ</t>
    </rPh>
    <rPh sb="15" eb="19">
      <t>フドウサンギョウ</t>
    </rPh>
    <rPh sb="20" eb="24">
      <t>ブッピンチンタイ</t>
    </rPh>
    <rPh sb="24" eb="25">
      <t>ギョウ</t>
    </rPh>
    <rPh sb="25" eb="26">
      <t>トウ</t>
    </rPh>
    <phoneticPr fontId="1"/>
  </si>
  <si>
    <t>医療・福祉関係業(83～85)</t>
    <rPh sb="0" eb="2">
      <t>イリョウ</t>
    </rPh>
    <rPh sb="3" eb="5">
      <t>フクシ</t>
    </rPh>
    <rPh sb="5" eb="8">
      <t>カンケイギョウ</t>
    </rPh>
    <phoneticPr fontId="1"/>
  </si>
  <si>
    <t>生活関連サービス業等(78～80)、飲食サービス業等(75～77)</t>
    <rPh sb="0" eb="4">
      <t>セイカツカンレン</t>
    </rPh>
    <rPh sb="8" eb="9">
      <t>ギョウ</t>
    </rPh>
    <rPh sb="9" eb="10">
      <t>トウ</t>
    </rPh>
    <rPh sb="18" eb="20">
      <t>インショク</t>
    </rPh>
    <rPh sb="24" eb="25">
      <t>ギョウ</t>
    </rPh>
    <rPh sb="25" eb="26">
      <t>トウ</t>
    </rPh>
    <phoneticPr fontId="1"/>
  </si>
  <si>
    <t>その他(上記項目に分類されないもの)</t>
    <rPh sb="2" eb="3">
      <t>ホカ</t>
    </rPh>
    <rPh sb="4" eb="6">
      <t>ジョウキ</t>
    </rPh>
    <rPh sb="6" eb="8">
      <t>コウモク</t>
    </rPh>
    <rPh sb="9" eb="11">
      <t>ブンルイ</t>
    </rPh>
    <phoneticPr fontId="1"/>
  </si>
  <si>
    <t>県内(人)</t>
    <rPh sb="0" eb="2">
      <t>ケンナイ</t>
    </rPh>
    <rPh sb="3" eb="4">
      <t>ヒト</t>
    </rPh>
    <phoneticPr fontId="1"/>
  </si>
  <si>
    <t>県外(人)</t>
    <rPh sb="0" eb="2">
      <t>ケンガイ</t>
    </rPh>
    <rPh sb="3" eb="4">
      <t>ヒト</t>
    </rPh>
    <phoneticPr fontId="1"/>
  </si>
  <si>
    <t>計(人)</t>
    <rPh sb="0" eb="1">
      <t>ケイ</t>
    </rPh>
    <rPh sb="2" eb="3">
      <t>ヒト</t>
    </rPh>
    <phoneticPr fontId="1"/>
  </si>
  <si>
    <t>サービス業(自動車整備業(89)・機械等修理業(90))</t>
    <rPh sb="4" eb="5">
      <t>ギョウ</t>
    </rPh>
    <rPh sb="6" eb="9">
      <t>ジドウシャ</t>
    </rPh>
    <rPh sb="9" eb="12">
      <t>セイビギョウ</t>
    </rPh>
    <rPh sb="17" eb="20">
      <t>キカイトウ</t>
    </rPh>
    <rPh sb="20" eb="22">
      <t>シュウリ</t>
    </rPh>
    <rPh sb="22" eb="23">
      <t>ギョウ</t>
    </rPh>
    <phoneticPr fontId="1"/>
  </si>
  <si>
    <t>２</t>
    <phoneticPr fontId="1"/>
  </si>
  <si>
    <t>１</t>
    <phoneticPr fontId="1"/>
  </si>
  <si>
    <t>分類</t>
    <rPh sb="0" eb="2">
      <t>ブンルイ</t>
    </rPh>
    <phoneticPr fontId="1"/>
  </si>
  <si>
    <r>
      <t xml:space="preserve">四年制大学
</t>
    </r>
    <r>
      <rPr>
        <sz val="9"/>
        <color theme="1"/>
        <rFont val="Yu Gothic"/>
        <family val="3"/>
        <charset val="128"/>
        <scheme val="minor"/>
      </rPr>
      <t>(海外も含む)</t>
    </r>
    <rPh sb="0" eb="1">
      <t>ヨン</t>
    </rPh>
    <rPh sb="1" eb="3">
      <t>ネンセイ</t>
    </rPh>
    <rPh sb="3" eb="5">
      <t>ダイガク</t>
    </rPh>
    <rPh sb="7" eb="9">
      <t>カイガイ</t>
    </rPh>
    <rPh sb="10" eb="11">
      <t>フク</t>
    </rPh>
    <phoneticPr fontId="1"/>
  </si>
  <si>
    <t>国公立</t>
    <rPh sb="0" eb="3">
      <t>クニコウリツ</t>
    </rPh>
    <phoneticPr fontId="1"/>
  </si>
  <si>
    <t>私立</t>
    <rPh sb="0" eb="2">
      <t>シリツ</t>
    </rPh>
    <phoneticPr fontId="1"/>
  </si>
  <si>
    <t>短期大学（海外も含む）</t>
    <rPh sb="0" eb="4">
      <t>タンキダイガク</t>
    </rPh>
    <rPh sb="5" eb="7">
      <t>カイガイ</t>
    </rPh>
    <rPh sb="8" eb="9">
      <t>フク</t>
    </rPh>
    <phoneticPr fontId="1"/>
  </si>
  <si>
    <t>高専・別科・専攻科</t>
    <rPh sb="0" eb="2">
      <t>コウセン</t>
    </rPh>
    <rPh sb="3" eb="5">
      <t>ベッカ</t>
    </rPh>
    <rPh sb="6" eb="9">
      <t>センコウカ</t>
    </rPh>
    <phoneticPr fontId="1"/>
  </si>
  <si>
    <t>専修・各種学校(予備校含む）</t>
    <rPh sb="0" eb="2">
      <t>センシュウ</t>
    </rPh>
    <rPh sb="3" eb="7">
      <t>カクシュガッコウ</t>
    </rPh>
    <rPh sb="8" eb="11">
      <t>ヨビコウ</t>
    </rPh>
    <rPh sb="11" eb="12">
      <t>フク</t>
    </rPh>
    <phoneticPr fontId="1"/>
  </si>
  <si>
    <t>公共職業能力開発施設等</t>
    <rPh sb="0" eb="6">
      <t>コウキョウショクギョウノウリョク</t>
    </rPh>
    <rPh sb="6" eb="8">
      <t>カイハツ</t>
    </rPh>
    <rPh sb="8" eb="10">
      <t>シセツ</t>
    </rPh>
    <rPh sb="10" eb="11">
      <t>トウ</t>
    </rPh>
    <phoneticPr fontId="1"/>
  </si>
  <si>
    <t>②進学者総数</t>
    <rPh sb="1" eb="3">
      <t>シンガク</t>
    </rPh>
    <rPh sb="3" eb="4">
      <t>シャ</t>
    </rPh>
    <rPh sb="4" eb="6">
      <t>ソウスウ</t>
    </rPh>
    <phoneticPr fontId="1"/>
  </si>
  <si>
    <t>その他(人)</t>
    <rPh sb="2" eb="3">
      <t>ホカ</t>
    </rPh>
    <rPh sb="4" eb="5">
      <t>ヒト</t>
    </rPh>
    <phoneticPr fontId="1"/>
  </si>
  <si>
    <t>理工系(人)</t>
    <rPh sb="0" eb="3">
      <t>リコウケイ</t>
    </rPh>
    <rPh sb="4" eb="5">
      <t>ヒト</t>
    </rPh>
    <phoneticPr fontId="1"/>
  </si>
  <si>
    <t>３</t>
    <phoneticPr fontId="1"/>
  </si>
  <si>
    <t>進路未決定者</t>
    <rPh sb="0" eb="2">
      <t>シンロ</t>
    </rPh>
    <rPh sb="2" eb="6">
      <t>ミケッテイシャ</t>
    </rPh>
    <phoneticPr fontId="1"/>
  </si>
  <si>
    <t>進学希望の卒業生</t>
    <rPh sb="0" eb="2">
      <t>シンガク</t>
    </rPh>
    <rPh sb="2" eb="4">
      <t>キボウ</t>
    </rPh>
    <rPh sb="5" eb="8">
      <t>ソツギョウセイ</t>
    </rPh>
    <phoneticPr fontId="1"/>
  </si>
  <si>
    <t>③就職希望の卒業生</t>
    <rPh sb="1" eb="5">
      <t>シュウショクキボウ</t>
    </rPh>
    <rPh sb="6" eb="9">
      <t>ソツギョウセイ</t>
    </rPh>
    <phoneticPr fontId="1"/>
  </si>
  <si>
    <t>その他の卒業生</t>
    <rPh sb="2" eb="3">
      <t>ホカ</t>
    </rPh>
    <rPh sb="4" eb="7">
      <t>ソツギョウセイ</t>
    </rPh>
    <phoneticPr fontId="1"/>
  </si>
  <si>
    <t>④進路未決定者の総数</t>
    <rPh sb="1" eb="7">
      <t>シンロミケッテイシャ</t>
    </rPh>
    <rPh sb="8" eb="10">
      <t>ソウスウ</t>
    </rPh>
    <phoneticPr fontId="1"/>
  </si>
  <si>
    <t>４</t>
    <phoneticPr fontId="1"/>
  </si>
  <si>
    <t>卒業生総数</t>
    <rPh sb="0" eb="3">
      <t>ソツギョウセイ</t>
    </rPh>
    <rPh sb="3" eb="5">
      <t>ソウスウ</t>
    </rPh>
    <phoneticPr fontId="1"/>
  </si>
  <si>
    <t>卒業生総数（①＋②＋④）</t>
    <rPh sb="0" eb="3">
      <t>ソツギョウセイ</t>
    </rPh>
    <rPh sb="3" eb="5">
      <t>ソウスウ</t>
    </rPh>
    <phoneticPr fontId="1"/>
  </si>
  <si>
    <t>５</t>
    <phoneticPr fontId="1"/>
  </si>
  <si>
    <t>就職進学者数（進学者の内訳）</t>
    <rPh sb="0" eb="2">
      <t>シュウショク</t>
    </rPh>
    <rPh sb="2" eb="6">
      <t>シンガクシャスウ</t>
    </rPh>
    <rPh sb="7" eb="10">
      <t>シンガクシャ</t>
    </rPh>
    <rPh sb="11" eb="13">
      <t>ウチワケ</t>
    </rPh>
    <phoneticPr fontId="1"/>
  </si>
  <si>
    <t>６</t>
    <phoneticPr fontId="1"/>
  </si>
  <si>
    <t>内定率（Ｒ８／３／３１現在）</t>
    <rPh sb="0" eb="3">
      <t>ナイテイリツ</t>
    </rPh>
    <rPh sb="11" eb="13">
      <t>ゲンザイ</t>
    </rPh>
    <phoneticPr fontId="1"/>
  </si>
  <si>
    <t>就職者総数（①）</t>
    <rPh sb="0" eb="3">
      <t>シュウショクシャ</t>
    </rPh>
    <rPh sb="3" eb="5">
      <t>ソウスウ</t>
    </rPh>
    <phoneticPr fontId="1"/>
  </si>
  <si>
    <t>就職希望者数（①＋③）</t>
    <rPh sb="0" eb="6">
      <t>シュウショクキボウシャスウ</t>
    </rPh>
    <phoneticPr fontId="1"/>
  </si>
  <si>
    <t>内定率（％）</t>
    <rPh sb="0" eb="3">
      <t>ナイテイリツ</t>
    </rPh>
    <phoneticPr fontId="1"/>
  </si>
  <si>
    <t>７</t>
    <phoneticPr fontId="1"/>
  </si>
  <si>
    <t>求人倍率（Ｒ８／３／３１現在）</t>
    <rPh sb="0" eb="4">
      <t>キュウジンバイリツ</t>
    </rPh>
    <phoneticPr fontId="1"/>
  </si>
  <si>
    <t>（１）求人数は、令和７年７月１日より令和８年３月３１日までの合計とします。</t>
    <rPh sb="3" eb="6">
      <t>キュウジンスウ</t>
    </rPh>
    <rPh sb="8" eb="10">
      <t>レイワ</t>
    </rPh>
    <rPh sb="11" eb="12">
      <t>ネン</t>
    </rPh>
    <rPh sb="13" eb="14">
      <t>ガツ</t>
    </rPh>
    <rPh sb="15" eb="16">
      <t>ニチ</t>
    </rPh>
    <rPh sb="18" eb="20">
      <t>レイワ</t>
    </rPh>
    <rPh sb="21" eb="22">
      <t>ネン</t>
    </rPh>
    <rPh sb="23" eb="24">
      <t>ガツ</t>
    </rPh>
    <rPh sb="26" eb="27">
      <t>ニチ</t>
    </rPh>
    <rPh sb="30" eb="32">
      <t>ゴウケイ</t>
    </rPh>
    <phoneticPr fontId="1"/>
  </si>
  <si>
    <t>（２）求人数は、求人票に工業科生徒以外の求人指名がない限り合算してください。</t>
    <rPh sb="3" eb="6">
      <t>キュウジンスウ</t>
    </rPh>
    <rPh sb="8" eb="11">
      <t>キュウジンヒョウ</t>
    </rPh>
    <rPh sb="12" eb="17">
      <t>コウギョウカセイト</t>
    </rPh>
    <rPh sb="17" eb="19">
      <t>イガイ</t>
    </rPh>
    <rPh sb="20" eb="22">
      <t>キュウジン</t>
    </rPh>
    <rPh sb="22" eb="24">
      <t>シメイ</t>
    </rPh>
    <rPh sb="27" eb="28">
      <t>カギ</t>
    </rPh>
    <rPh sb="29" eb="31">
      <t>ガッサン</t>
    </rPh>
    <phoneticPr fontId="1"/>
  </si>
  <si>
    <t>求人数については、以下の例を参考に入力してください。</t>
    <rPh sb="0" eb="3">
      <t>キュウジンスウ</t>
    </rPh>
    <rPh sb="9" eb="11">
      <t>イカ</t>
    </rPh>
    <rPh sb="12" eb="13">
      <t>レイ</t>
    </rPh>
    <rPh sb="14" eb="16">
      <t>サンコウ</t>
    </rPh>
    <rPh sb="17" eb="19">
      <t>ニュウリョク</t>
    </rPh>
    <phoneticPr fontId="1"/>
  </si>
  <si>
    <t>例</t>
    <rPh sb="0" eb="1">
      <t>レイ</t>
    </rPh>
    <phoneticPr fontId="1"/>
  </si>
  <si>
    <t>各地の公共職業安定所に提出して、【受理・確認印】を受けた求人票で</t>
    <rPh sb="0" eb="2">
      <t>カクチ</t>
    </rPh>
    <rPh sb="3" eb="7">
      <t>コウキョウショクギョウ</t>
    </rPh>
    <rPh sb="7" eb="9">
      <t>アンテイ</t>
    </rPh>
    <rPh sb="9" eb="10">
      <t>ジョ</t>
    </rPh>
    <rPh sb="11" eb="13">
      <t>テイシュツ</t>
    </rPh>
    <rPh sb="17" eb="19">
      <t>ジュリ</t>
    </rPh>
    <rPh sb="20" eb="22">
      <t>カクニン</t>
    </rPh>
    <rPh sb="22" eb="23">
      <t>イン</t>
    </rPh>
    <rPh sb="25" eb="26">
      <t>ウ</t>
    </rPh>
    <rPh sb="28" eb="31">
      <t>キュウジンヒョウ</t>
    </rPh>
    <phoneticPr fontId="1"/>
  </si>
  <si>
    <t>１　会社の情報</t>
    <rPh sb="2" eb="4">
      <t>カイシャ</t>
    </rPh>
    <rPh sb="5" eb="7">
      <t>ジョウホウ</t>
    </rPh>
    <phoneticPr fontId="1"/>
  </si>
  <si>
    <t>２　仕事の情報</t>
    <rPh sb="2" eb="4">
      <t>シゴト</t>
    </rPh>
    <rPh sb="5" eb="7">
      <t>ジョウホウ</t>
    </rPh>
    <phoneticPr fontId="1"/>
  </si>
  <si>
    <t>３　労働条件等</t>
    <rPh sb="2" eb="7">
      <t>ロウドウジョウケントウ</t>
    </rPh>
    <phoneticPr fontId="1"/>
  </si>
  <si>
    <t>４　選考</t>
    <rPh sb="2" eb="4">
      <t>センコウ</t>
    </rPh>
    <phoneticPr fontId="1"/>
  </si>
  <si>
    <t>５　補足事項・特記事項</t>
    <rPh sb="2" eb="4">
      <t>ホソク</t>
    </rPh>
    <rPh sb="4" eb="6">
      <t>ジコウ</t>
    </rPh>
    <rPh sb="7" eb="11">
      <t>トッキジコウ</t>
    </rPh>
    <phoneticPr fontId="1"/>
  </si>
  <si>
    <t>６　求人連絡・推薦数と採用・離職状況</t>
    <rPh sb="2" eb="6">
      <t>キュウジンレンラク</t>
    </rPh>
    <rPh sb="7" eb="10">
      <t>スイセンスウ</t>
    </rPh>
    <rPh sb="11" eb="13">
      <t>サイヨウ</t>
    </rPh>
    <rPh sb="14" eb="18">
      <t>リショクジョウキョウ</t>
    </rPh>
    <phoneticPr fontId="1"/>
  </si>
  <si>
    <t>以上の６項目がある。</t>
    <rPh sb="0" eb="2">
      <t>イジョウ</t>
    </rPh>
    <rPh sb="4" eb="6">
      <t>コウモク</t>
    </rPh>
    <phoneticPr fontId="1"/>
  </si>
  <si>
    <t>なお、６の欄が未記入で別紙の指示もない求人票の場合は、工業科の設置学級数で入力してください。</t>
    <rPh sb="5" eb="6">
      <t>ラン</t>
    </rPh>
    <rPh sb="7" eb="10">
      <t>ミキニュウ</t>
    </rPh>
    <rPh sb="11" eb="13">
      <t>ベッシ</t>
    </rPh>
    <rPh sb="14" eb="16">
      <t>シジ</t>
    </rPh>
    <rPh sb="19" eb="22">
      <t>キュウジンヒョウ</t>
    </rPh>
    <rPh sb="23" eb="25">
      <t>バアイ</t>
    </rPh>
    <rPh sb="27" eb="30">
      <t>コウギョウカ</t>
    </rPh>
    <rPh sb="31" eb="33">
      <t>セッチ</t>
    </rPh>
    <rPh sb="33" eb="36">
      <t>ガッキュウスウ</t>
    </rPh>
    <rPh sb="37" eb="39">
      <t>ニュウリョク</t>
    </rPh>
    <phoneticPr fontId="1"/>
  </si>
  <si>
    <t>求人数・不問１００人</t>
    <rPh sb="0" eb="3">
      <t>キュウジンスウ</t>
    </rPh>
    <rPh sb="4" eb="6">
      <t>フモン</t>
    </rPh>
    <rPh sb="9" eb="10">
      <t>ヒト</t>
    </rPh>
    <phoneticPr fontId="1"/>
  </si>
  <si>
    <t>B社</t>
    <rPh sb="1" eb="2">
      <t>シャ</t>
    </rPh>
    <phoneticPr fontId="1"/>
  </si>
  <si>
    <t>C社</t>
    <rPh sb="1" eb="2">
      <t>シャ</t>
    </rPh>
    <phoneticPr fontId="1"/>
  </si>
  <si>
    <t>D社</t>
    <rPh sb="1" eb="2">
      <t>シャ</t>
    </rPh>
    <phoneticPr fontId="1"/>
  </si>
  <si>
    <t>E社</t>
    <rPh sb="1" eb="2">
      <t>シャ</t>
    </rPh>
    <phoneticPr fontId="1"/>
  </si>
  <si>
    <t>求人数・通勤１人</t>
    <rPh sb="0" eb="3">
      <t>キュウジンスウ</t>
    </rPh>
    <rPh sb="4" eb="6">
      <t>ツウキン</t>
    </rPh>
    <rPh sb="7" eb="8">
      <t>ヒト</t>
    </rPh>
    <phoneticPr fontId="1"/>
  </si>
  <si>
    <t>求人数・不問８人</t>
    <rPh sb="0" eb="3">
      <t>キュウジンスウ</t>
    </rPh>
    <rPh sb="4" eb="6">
      <t>フモン</t>
    </rPh>
    <rPh sb="7" eb="8">
      <t>ヒト</t>
    </rPh>
    <phoneticPr fontId="1"/>
  </si>
  <si>
    <t>求人数・通勤５人・不問６人</t>
    <rPh sb="0" eb="3">
      <t>キュウジンスウ</t>
    </rPh>
    <rPh sb="4" eb="6">
      <t>ツウキン</t>
    </rPh>
    <rPh sb="7" eb="8">
      <t>ニン</t>
    </rPh>
    <rPh sb="9" eb="11">
      <t>フモン</t>
    </rPh>
    <rPh sb="12" eb="13">
      <t>ヒト</t>
    </rPh>
    <phoneticPr fontId="1"/>
  </si>
  <si>
    <t>求人数・不問６００人</t>
    <rPh sb="0" eb="3">
      <t>キュウジンスウ</t>
    </rPh>
    <rPh sb="4" eb="6">
      <t>フモン</t>
    </rPh>
    <rPh sb="9" eb="10">
      <t>ヒト</t>
    </rPh>
    <phoneticPr fontId="1"/>
  </si>
  <si>
    <t>推薦人員：未記入</t>
    <rPh sb="0" eb="4">
      <t>スイセンジンイン</t>
    </rPh>
    <rPh sb="5" eb="8">
      <t>ミキニュウ</t>
    </rPh>
    <phoneticPr fontId="1"/>
  </si>
  <si>
    <t>推薦人員：別紙参照　※別紙２人</t>
    <rPh sb="0" eb="4">
      <t>スイセンジンイン</t>
    </rPh>
    <rPh sb="5" eb="7">
      <t>ベッシ</t>
    </rPh>
    <rPh sb="7" eb="9">
      <t>サンショウ</t>
    </rPh>
    <rPh sb="11" eb="13">
      <t>ベッシ</t>
    </rPh>
    <rPh sb="14" eb="15">
      <t>ヒト</t>
    </rPh>
    <phoneticPr fontId="1"/>
  </si>
  <si>
    <t>の場合・・・求人数２人</t>
    <phoneticPr fontId="1"/>
  </si>
  <si>
    <t>の場合・・・求人数１人</t>
    <phoneticPr fontId="1"/>
  </si>
  <si>
    <t>推薦人員：未記入　※学年が５学級</t>
    <rPh sb="0" eb="4">
      <t>スイセンジンイン</t>
    </rPh>
    <rPh sb="5" eb="8">
      <t>ミキニュウ</t>
    </rPh>
    <rPh sb="10" eb="12">
      <t>ガクネン</t>
    </rPh>
    <rPh sb="14" eb="16">
      <t>ガッキュウ</t>
    </rPh>
    <phoneticPr fontId="1"/>
  </si>
  <si>
    <t>の場合・・・求人数８人</t>
    <phoneticPr fontId="1"/>
  </si>
  <si>
    <t>の場合・・・求人数５人</t>
    <phoneticPr fontId="1"/>
  </si>
  <si>
    <t>総合学科高校等は、基本的には１社１名の募集としてください。</t>
    <rPh sb="0" eb="4">
      <t>ソウゴウガッカ</t>
    </rPh>
    <rPh sb="4" eb="7">
      <t>コウコウトウ</t>
    </rPh>
    <rPh sb="9" eb="12">
      <t>キホンテキ</t>
    </rPh>
    <rPh sb="15" eb="16">
      <t>シャ</t>
    </rPh>
    <rPh sb="17" eb="18">
      <t>メイ</t>
    </rPh>
    <rPh sb="19" eb="21">
      <t>ボシュウ</t>
    </rPh>
    <phoneticPr fontId="1"/>
  </si>
  <si>
    <t>ただし、複数名の生徒が応募した場合は求人数を上限として、その人数を入力してください。</t>
    <rPh sb="4" eb="7">
      <t>フクスウメイ</t>
    </rPh>
    <rPh sb="8" eb="10">
      <t>セイト</t>
    </rPh>
    <rPh sb="11" eb="13">
      <t>オウボ</t>
    </rPh>
    <rPh sb="15" eb="17">
      <t>バアイ</t>
    </rPh>
    <rPh sb="18" eb="21">
      <t>キュウジンスウ</t>
    </rPh>
    <rPh sb="22" eb="24">
      <t>ジョウゲン</t>
    </rPh>
    <rPh sb="30" eb="32">
      <t>ニンズウ</t>
    </rPh>
    <rPh sb="33" eb="35">
      <t>ニュウリョク</t>
    </rPh>
    <phoneticPr fontId="1"/>
  </si>
  <si>
    <t>求人数（人）</t>
    <rPh sb="0" eb="3">
      <t>キュウジンスウ</t>
    </rPh>
    <rPh sb="4" eb="5">
      <t>ヒト</t>
    </rPh>
    <phoneticPr fontId="1"/>
  </si>
  <si>
    <t>就職希望者数（①＋③）</t>
    <rPh sb="0" eb="5">
      <t>シュウショクキボウシャ</t>
    </rPh>
    <rPh sb="5" eb="6">
      <t>スウ</t>
    </rPh>
    <phoneticPr fontId="1"/>
  </si>
  <si>
    <t>求人倍率（倍）</t>
    <rPh sb="0" eb="2">
      <t>キュウジン</t>
    </rPh>
    <rPh sb="2" eb="4">
      <t>バイリツ</t>
    </rPh>
    <rPh sb="5" eb="6">
      <t>バイ</t>
    </rPh>
    <phoneticPr fontId="1"/>
  </si>
  <si>
    <t>Ⅱ</t>
    <phoneticPr fontId="1"/>
  </si>
  <si>
    <t>（１）この調査は、令和９年３月卒業予定の進学希望の状況について調査するものです。</t>
    <rPh sb="5" eb="7">
      <t>チョウサ</t>
    </rPh>
    <rPh sb="9" eb="11">
      <t>レイワ</t>
    </rPh>
    <rPh sb="12" eb="13">
      <t>ネン</t>
    </rPh>
    <rPh sb="14" eb="15">
      <t>ガツ</t>
    </rPh>
    <rPh sb="15" eb="19">
      <t>ソツギョウヨテイ</t>
    </rPh>
    <rPh sb="20" eb="24">
      <t>シンガクキボウ</t>
    </rPh>
    <rPh sb="25" eb="27">
      <t>ジョウキョウ</t>
    </rPh>
    <rPh sb="31" eb="33">
      <t>チョウサ</t>
    </rPh>
    <phoneticPr fontId="1"/>
  </si>
  <si>
    <t>（３）総合学科高校等は、工業系科目を履修している生徒を調査対象とします。</t>
    <rPh sb="3" eb="7">
      <t>ソウゴウガッカ</t>
    </rPh>
    <rPh sb="7" eb="10">
      <t>コウコウトウ</t>
    </rPh>
    <rPh sb="12" eb="17">
      <t>コウギョウケイカモク</t>
    </rPh>
    <rPh sb="18" eb="20">
      <t>リシュウ</t>
    </rPh>
    <rPh sb="24" eb="26">
      <t>セイト</t>
    </rPh>
    <rPh sb="27" eb="31">
      <t>チョウサタイショウ</t>
    </rPh>
    <phoneticPr fontId="1"/>
  </si>
  <si>
    <t>国際的なコンクールやコンテスト等で世界上位の成績とは、当面の間、優勝・準優勝・第３位までとする。</t>
    <rPh sb="0" eb="3">
      <t>コクサイテキ</t>
    </rPh>
    <rPh sb="15" eb="16">
      <t>トウ</t>
    </rPh>
    <rPh sb="17" eb="21">
      <t>セカイジョウイ</t>
    </rPh>
    <rPh sb="22" eb="24">
      <t>セイセキ</t>
    </rPh>
    <rPh sb="27" eb="29">
      <t>トウメン</t>
    </rPh>
    <rPh sb="30" eb="31">
      <t>アイダ</t>
    </rPh>
    <rPh sb="32" eb="34">
      <t>ユウショウ</t>
    </rPh>
    <rPh sb="35" eb="38">
      <t>ジュンユウショウ</t>
    </rPh>
    <rPh sb="39" eb="40">
      <t>ダイ</t>
    </rPh>
    <rPh sb="41" eb="42">
      <t>イ</t>
    </rPh>
    <phoneticPr fontId="1"/>
  </si>
  <si>
    <t>その他でも可能なので、具体名を記入してください。</t>
    <rPh sb="2" eb="3">
      <t>ホカ</t>
    </rPh>
    <rPh sb="5" eb="7">
      <t>カノウ</t>
    </rPh>
    <rPh sb="11" eb="14">
      <t>グタイメイ</t>
    </rPh>
    <rPh sb="15" eb="17">
      <t>キニュウ</t>
    </rPh>
    <phoneticPr fontId="1"/>
  </si>
  <si>
    <t>工業の専門性を生かした大学進学希望者について伺います</t>
    <rPh sb="0" eb="2">
      <t>コウギョウ</t>
    </rPh>
    <rPh sb="3" eb="6">
      <t>センモンセイ</t>
    </rPh>
    <rPh sb="7" eb="8">
      <t>イ</t>
    </rPh>
    <rPh sb="11" eb="15">
      <t>ダイガクシンガク</t>
    </rPh>
    <rPh sb="15" eb="18">
      <t>キボウシャ</t>
    </rPh>
    <rPh sb="22" eb="23">
      <t>ウカガ</t>
    </rPh>
    <phoneticPr fontId="1"/>
  </si>
  <si>
    <t>１　工業系への大学進学希望の生徒数</t>
    <rPh sb="2" eb="5">
      <t>コウギョウケイ</t>
    </rPh>
    <rPh sb="7" eb="11">
      <t>ダイガクシンガク</t>
    </rPh>
    <rPh sb="11" eb="13">
      <t>キボウ</t>
    </rPh>
    <rPh sb="14" eb="17">
      <t>セイトスウ</t>
    </rPh>
    <phoneticPr fontId="1"/>
  </si>
  <si>
    <t>その他のコンクールやコンテスト名</t>
    <rPh sb="2" eb="3">
      <t>ホカ</t>
    </rPh>
    <rPh sb="15" eb="16">
      <t>メイ</t>
    </rPh>
    <phoneticPr fontId="1"/>
  </si>
  <si>
    <t>人</t>
    <rPh sb="0" eb="1">
      <t>ヒト</t>
    </rPh>
    <phoneticPr fontId="1"/>
  </si>
  <si>
    <t>上記１の生徒の中で、英検準１級以上の語学力があって、大学の英語による授業を受講できる生徒の数</t>
  </si>
  <si>
    <t>上記１の生徒の中で、数学検定準１級以上や理科検定（物、化、生、地の１級）、情報処理技術者試験（応用以上）の学力があって、その領域に特化している生徒の数</t>
  </si>
  <si>
    <t>上記１の生徒の中で、全工協会主催のコンクールやコンテスト等で全国上位の成績を収めた生徒の数</t>
  </si>
  <si>
    <t>上記１の生徒の中で、国際的なコンクールやコンテスト等で世界上位の成績を収めた生徒の数</t>
    <phoneticPr fontId="1"/>
  </si>
  <si>
    <t>上記２の生徒の中で、英検準１級以上の語学力があって、大学の英語による授業を受講できる生徒の数</t>
  </si>
  <si>
    <t>（７）</t>
    <phoneticPr fontId="1"/>
  </si>
  <si>
    <t>（８）</t>
    <phoneticPr fontId="1"/>
  </si>
  <si>
    <t>上記２の生徒の中で、全工協会主催のコンクールやコンテスト等で全国上位の成績を収めた生徒の数</t>
  </si>
  <si>
    <t>（９）</t>
    <phoneticPr fontId="1"/>
  </si>
  <si>
    <t>上記２の生徒の中で、日本語と英語の両方で授業を受けられる能力があり、それ以外の外国語を使える（日常生活に支障なく読み書き会話する能力）生徒の数</t>
  </si>
  <si>
    <t>（10）</t>
    <phoneticPr fontId="1"/>
  </si>
  <si>
    <t>メールの件名は、「協会学校番号＋悉皆調査回答の提出について」としてください。</t>
    <rPh sb="4" eb="6">
      <t>ケンメイ</t>
    </rPh>
    <rPh sb="9" eb="11">
      <t>キョウカイ</t>
    </rPh>
    <rPh sb="11" eb="13">
      <t>ガッコウ</t>
    </rPh>
    <rPh sb="13" eb="15">
      <t>バンゴウ</t>
    </rPh>
    <rPh sb="16" eb="20">
      <t>シッカイチョウサ</t>
    </rPh>
    <rPh sb="20" eb="22">
      <t>カイトウ</t>
    </rPh>
    <rPh sb="23" eb="25">
      <t>テイシュツ</t>
    </rPh>
    <phoneticPr fontId="1"/>
  </si>
  <si>
    <t>例　1300悉皆調査回答の提出について</t>
    <rPh sb="0" eb="1">
      <t>レイ</t>
    </rPh>
    <rPh sb="6" eb="8">
      <t>シッカイ</t>
    </rPh>
    <rPh sb="8" eb="10">
      <t>チョウサ</t>
    </rPh>
    <rPh sb="10" eb="12">
      <t>カイトウ</t>
    </rPh>
    <rPh sb="13" eb="15">
      <t>テイシュツ</t>
    </rPh>
    <phoneticPr fontId="1"/>
  </si>
  <si>
    <t>Ⅰ　全日制工業科卒業者の進路状況</t>
    <phoneticPr fontId="1"/>
  </si>
  <si>
    <t>１就職者の内訳</t>
    <phoneticPr fontId="1"/>
  </si>
  <si>
    <t>技術・技能</t>
    <phoneticPr fontId="1"/>
  </si>
  <si>
    <t>製造業</t>
    <phoneticPr fontId="1"/>
  </si>
  <si>
    <t>建設業</t>
    <phoneticPr fontId="1"/>
  </si>
  <si>
    <t>運輸業・情報通信業</t>
    <phoneticPr fontId="1"/>
  </si>
  <si>
    <t>公務員</t>
    <rPh sb="0" eb="3">
      <t>コウムイン</t>
    </rPh>
    <phoneticPr fontId="1"/>
  </si>
  <si>
    <t>卸売業・小売業、不動産業・物品賃貸業等</t>
    <phoneticPr fontId="1"/>
  </si>
  <si>
    <t>医療・福祉関係業</t>
    <phoneticPr fontId="1"/>
  </si>
  <si>
    <t>①就職者総数</t>
  </si>
  <si>
    <t>２進学者の内訳（ただし調査項目５の「進学しかつ就職した者」の数も含める）</t>
    <rPh sb="1" eb="3">
      <t>シンガク</t>
    </rPh>
    <rPh sb="3" eb="4">
      <t>シャ</t>
    </rPh>
    <rPh sb="5" eb="7">
      <t>ウチワケ</t>
    </rPh>
    <rPh sb="11" eb="15">
      <t>チョウサコウモク</t>
    </rPh>
    <rPh sb="18" eb="20">
      <t>シンガク</t>
    </rPh>
    <rPh sb="23" eb="25">
      <t>シュウショク</t>
    </rPh>
    <rPh sb="27" eb="28">
      <t>モノ</t>
    </rPh>
    <rPh sb="30" eb="31">
      <t>カズ</t>
    </rPh>
    <rPh sb="32" eb="33">
      <t>フク</t>
    </rPh>
    <phoneticPr fontId="1"/>
  </si>
  <si>
    <t>四年制大学</t>
  </si>
  <si>
    <t>国公立</t>
  </si>
  <si>
    <t>私立</t>
  </si>
  <si>
    <t>３進路未決定者</t>
    <rPh sb="1" eb="3">
      <t>シンロ</t>
    </rPh>
    <rPh sb="3" eb="7">
      <t>ミケッテイシャ</t>
    </rPh>
    <phoneticPr fontId="1"/>
  </si>
  <si>
    <t>進路未決定者</t>
  </si>
  <si>
    <t>４卒業生総数</t>
    <rPh sb="1" eb="4">
      <t>ソツギョウセイ</t>
    </rPh>
    <rPh sb="4" eb="6">
      <t>ソウスウ</t>
    </rPh>
    <phoneticPr fontId="1"/>
  </si>
  <si>
    <t>卒業生総数（①＋②＋④）</t>
    <phoneticPr fontId="1"/>
  </si>
  <si>
    <t>５就職進学者数</t>
    <rPh sb="1" eb="3">
      <t>シュウショク</t>
    </rPh>
    <rPh sb="3" eb="7">
      <t>シンガクシャスウ</t>
    </rPh>
    <phoneticPr fontId="1"/>
  </si>
  <si>
    <t>６内定率（Ｒ８／３／３１現在）</t>
    <phoneticPr fontId="1"/>
  </si>
  <si>
    <t>７求人倍率（Ｒ８／３／３１現在）</t>
    <rPh sb="1" eb="5">
      <t>キュウジンバイリツ</t>
    </rPh>
    <phoneticPr fontId="1"/>
  </si>
  <si>
    <r>
      <rPr>
        <b/>
        <u/>
        <sz val="11"/>
        <color theme="1"/>
        <rFont val="Yu Gothic"/>
        <family val="3"/>
        <charset val="128"/>
        <scheme val="minor"/>
      </rPr>
      <t>Ⅱ</t>
    </r>
    <r>
      <rPr>
        <sz val="11"/>
        <color theme="1"/>
        <rFont val="Yu Gothic"/>
        <family val="2"/>
        <scheme val="minor"/>
      </rPr>
      <t>卒業予定の進学希望生徒の状況について</t>
    </r>
    <rPh sb="1" eb="3">
      <t>ソツギョウ</t>
    </rPh>
    <rPh sb="3" eb="5">
      <t>ヨテイ</t>
    </rPh>
    <rPh sb="6" eb="8">
      <t>シンガク</t>
    </rPh>
    <rPh sb="8" eb="10">
      <t>キボウ</t>
    </rPh>
    <rPh sb="10" eb="12">
      <t>セイト</t>
    </rPh>
    <rPh sb="13" eb="15">
      <t>ジョウキョウ</t>
    </rPh>
    <phoneticPr fontId="1"/>
  </si>
  <si>
    <t>１　工業系への大学進学希望の生徒数</t>
  </si>
  <si>
    <t>２　経済的理由で大学進学ができない生徒の数</t>
    <phoneticPr fontId="1"/>
  </si>
  <si>
    <t>サービス業(自動車整備業(89)・機械等修理業(90))</t>
    <phoneticPr fontId="1"/>
  </si>
  <si>
    <t>生活関連サービス業等(78～80)、飲食サービス業等(75～77)</t>
  </si>
  <si>
    <t>就職者総数①</t>
    <rPh sb="0" eb="5">
      <t>シュウショクシャソウスウ</t>
    </rPh>
    <phoneticPr fontId="1"/>
  </si>
  <si>
    <t>進学者総数②</t>
    <rPh sb="0" eb="2">
      <t>シンガク</t>
    </rPh>
    <rPh sb="2" eb="3">
      <t>シャ</t>
    </rPh>
    <rPh sb="3" eb="5">
      <t>ソウスウ</t>
    </rPh>
    <phoneticPr fontId="1"/>
  </si>
  <si>
    <t>就職希望の卒業生③</t>
    <rPh sb="0" eb="4">
      <t>シュウショクキボウ</t>
    </rPh>
    <rPh sb="5" eb="8">
      <t>ソツギョウセイ</t>
    </rPh>
    <phoneticPr fontId="1"/>
  </si>
  <si>
    <t>進路未決定者の総数④</t>
    <rPh sb="0" eb="6">
      <t>シンロミケッテイシャ</t>
    </rPh>
    <rPh sb="7" eb="9">
      <t>ソウスウ</t>
    </rPh>
    <phoneticPr fontId="1"/>
  </si>
  <si>
    <t>２　上記１の生徒で、経済的理由で大学進学ができない生徒の数</t>
    <rPh sb="2" eb="4">
      <t>ジョウキ</t>
    </rPh>
    <rPh sb="6" eb="8">
      <t>セイト</t>
    </rPh>
    <rPh sb="10" eb="15">
      <t>ケイザイテキリユウ</t>
    </rPh>
    <rPh sb="16" eb="20">
      <t>ダイガクシンガク</t>
    </rPh>
    <rPh sb="25" eb="27">
      <t>セイト</t>
    </rPh>
    <rPh sb="28" eb="29">
      <t>カズ</t>
    </rPh>
    <phoneticPr fontId="1"/>
  </si>
  <si>
    <t>上記２の生徒で、下記（６）～（１０）の条件を満たす者（生徒数は、それぞれ調査）</t>
    <rPh sb="0" eb="2">
      <t>ジョウキ</t>
    </rPh>
    <rPh sb="4" eb="6">
      <t>セイト</t>
    </rPh>
    <rPh sb="8" eb="10">
      <t>カキ</t>
    </rPh>
    <rPh sb="19" eb="21">
      <t>ジョウケン</t>
    </rPh>
    <rPh sb="22" eb="23">
      <t>ミ</t>
    </rPh>
    <rPh sb="25" eb="26">
      <t>モノ</t>
    </rPh>
    <rPh sb="27" eb="30">
      <t>セイトスウ</t>
    </rPh>
    <rPh sb="36" eb="38">
      <t>チョウサ</t>
    </rPh>
    <phoneticPr fontId="1"/>
  </si>
  <si>
    <t>工業高校および総合学科高校等の全定併置校では、全日制工業科および工業系で卒業した生徒を調査対象とします。
ただし、定時制単独校・３部制校（３部合算）の工業系卒業生は同じく調査対象とします。</t>
    <rPh sb="0" eb="2">
      <t>コウギョウ</t>
    </rPh>
    <rPh sb="2" eb="4">
      <t>コウコウ</t>
    </rPh>
    <rPh sb="7" eb="11">
      <t>ソウゴウガッカ</t>
    </rPh>
    <rPh sb="11" eb="14">
      <t>コウコウトウ</t>
    </rPh>
    <rPh sb="15" eb="16">
      <t>ゼン</t>
    </rPh>
    <rPh sb="16" eb="17">
      <t>テイ</t>
    </rPh>
    <rPh sb="17" eb="20">
      <t>ヘイチコウ</t>
    </rPh>
    <rPh sb="23" eb="26">
      <t>ゼンニチセイ</t>
    </rPh>
    <rPh sb="26" eb="29">
      <t>コウギョウカ</t>
    </rPh>
    <rPh sb="32" eb="35">
      <t>コウギョウケイ</t>
    </rPh>
    <rPh sb="36" eb="38">
      <t>ソツギョウ</t>
    </rPh>
    <rPh sb="40" eb="42">
      <t>セイト</t>
    </rPh>
    <rPh sb="43" eb="47">
      <t>チョウサタイショウ</t>
    </rPh>
    <rPh sb="57" eb="63">
      <t>テイジセイタンドクコウ</t>
    </rPh>
    <rPh sb="65" eb="66">
      <t>ブ</t>
    </rPh>
    <rPh sb="66" eb="67">
      <t>セイ</t>
    </rPh>
    <rPh sb="67" eb="68">
      <t>コウ</t>
    </rPh>
    <rPh sb="70" eb="71">
      <t>ブ</t>
    </rPh>
    <rPh sb="71" eb="73">
      <t>ガッサン</t>
    </rPh>
    <rPh sb="75" eb="77">
      <t>コウギョウ</t>
    </rPh>
    <rPh sb="77" eb="78">
      <t>ケイ</t>
    </rPh>
    <rPh sb="78" eb="81">
      <t>ソツギョウセイ</t>
    </rPh>
    <rPh sb="82" eb="83">
      <t>オナ</t>
    </rPh>
    <rPh sb="85" eb="87">
      <t>チョウサ</t>
    </rPh>
    <rPh sb="87" eb="89">
      <t>タイショウ</t>
    </rPh>
    <phoneticPr fontId="1"/>
  </si>
  <si>
    <t>学校基本調査の手引きを参照してください。</t>
    <rPh sb="0" eb="6">
      <t>ガッコウキホンチョウサ</t>
    </rPh>
    <rPh sb="7" eb="9">
      <t>テビ</t>
    </rPh>
    <rPh sb="11" eb="13">
      <t>サンショウ</t>
    </rPh>
    <phoneticPr fontId="1"/>
  </si>
  <si>
    <t>進学者の内訳（ただし調査項目５の「進学し、かつ、就職した者」の数も含める）</t>
    <rPh sb="0" eb="2">
      <t>シンガク</t>
    </rPh>
    <rPh sb="2" eb="3">
      <t>シャ</t>
    </rPh>
    <rPh sb="4" eb="6">
      <t>ウチワケ</t>
    </rPh>
    <rPh sb="10" eb="14">
      <t>チョウサコウモク</t>
    </rPh>
    <rPh sb="17" eb="19">
      <t>シンガク</t>
    </rPh>
    <rPh sb="24" eb="26">
      <t>シュウショク</t>
    </rPh>
    <rPh sb="28" eb="29">
      <t>モノ</t>
    </rPh>
    <rPh sb="31" eb="32">
      <t>カズ</t>
    </rPh>
    <rPh sb="33" eb="34">
      <t>フク</t>
    </rPh>
    <phoneticPr fontId="1"/>
  </si>
  <si>
    <t>就職進学者数</t>
    <rPh sb="0" eb="2">
      <t>シュウショク</t>
    </rPh>
    <rPh sb="2" eb="5">
      <t>シンガクシャ</t>
    </rPh>
    <rPh sb="5" eb="6">
      <t>カズ</t>
    </rPh>
    <phoneticPr fontId="1"/>
  </si>
  <si>
    <r>
      <t>回答が完了したら保存し、</t>
    </r>
    <r>
      <rPr>
        <sz val="11"/>
        <rFont val="Yu Gothic"/>
        <family val="3"/>
        <charset val="128"/>
        <scheme val="minor"/>
      </rPr>
      <t>kenkyujo</t>
    </r>
    <r>
      <rPr>
        <sz val="11"/>
        <color theme="1"/>
        <rFont val="Yu Gothic"/>
        <family val="2"/>
        <scheme val="minor"/>
      </rPr>
      <t>@zenkoukyo.or.jpへメールで報告してください。</t>
    </r>
    <phoneticPr fontId="1"/>
  </si>
  <si>
    <t>総合学科高校は、卒業生の中で工業系科目を履修した生徒を調査対象とします。</t>
    <rPh sb="0" eb="4">
      <t>ソウゴウガッカ</t>
    </rPh>
    <rPh sb="4" eb="6">
      <t>コウコウ</t>
    </rPh>
    <rPh sb="8" eb="11">
      <t>ソツギョウセイ</t>
    </rPh>
    <rPh sb="12" eb="13">
      <t>ナカ</t>
    </rPh>
    <rPh sb="14" eb="16">
      <t>コウギョウ</t>
    </rPh>
    <rPh sb="16" eb="19">
      <t>ケイカモク</t>
    </rPh>
    <rPh sb="20" eb="22">
      <t>リシュウ</t>
    </rPh>
    <rPh sb="24" eb="26">
      <t>セイト</t>
    </rPh>
    <rPh sb="27" eb="31">
      <t>チョウサタイショウ</t>
    </rPh>
    <phoneticPr fontId="1"/>
  </si>
  <si>
    <t>令和８年３月全日制工業科卒業者の進路状況調査</t>
    <rPh sb="0" eb="2">
      <t>レイワ</t>
    </rPh>
    <rPh sb="3" eb="4">
      <t>ネン</t>
    </rPh>
    <rPh sb="5" eb="6">
      <t>ガツ</t>
    </rPh>
    <rPh sb="6" eb="9">
      <t>ゼンニチセイ</t>
    </rPh>
    <rPh sb="9" eb="11">
      <t>コウギョウ</t>
    </rPh>
    <rPh sb="11" eb="12">
      <t>カ</t>
    </rPh>
    <rPh sb="12" eb="15">
      <t>ソツギョウシャ</t>
    </rPh>
    <rPh sb="16" eb="18">
      <t>シンロ</t>
    </rPh>
    <rPh sb="18" eb="20">
      <t>ジョウキョウ</t>
    </rPh>
    <rPh sb="20" eb="22">
      <t>チョウサ</t>
    </rPh>
    <phoneticPr fontId="1"/>
  </si>
  <si>
    <r>
      <t>この調査は、令和８年３月に卒業した生徒の動向調査です。
よって、新規に開校して卒業生がいない場合やその他の理由で該当者がいない場合は、お手数ですが『調査対象者なし』と、次のメールアドレスにご連絡ください。
E-mail　　　</t>
    </r>
    <r>
      <rPr>
        <sz val="11"/>
        <rFont val="Yu Gothic"/>
        <family val="3"/>
        <charset val="128"/>
        <scheme val="minor"/>
      </rPr>
      <t>shishido</t>
    </r>
    <r>
      <rPr>
        <sz val="11"/>
        <color theme="1"/>
        <rFont val="Yu Gothic"/>
        <family val="2"/>
        <scheme val="minor"/>
      </rPr>
      <t>@zenkoukyo.or.jp
                      送信する場合、学校名と担当者名は必ずご入力ください。</t>
    </r>
    <rPh sb="6" eb="8">
      <t>レイワ</t>
    </rPh>
    <rPh sb="9" eb="10">
      <t>ネン</t>
    </rPh>
    <rPh sb="11" eb="12">
      <t>ガツ</t>
    </rPh>
    <rPh sb="13" eb="15">
      <t>ソツギョウ</t>
    </rPh>
    <rPh sb="17" eb="19">
      <t>セイト</t>
    </rPh>
    <rPh sb="20" eb="22">
      <t>ドウコウ</t>
    </rPh>
    <rPh sb="22" eb="24">
      <t>チョウサ</t>
    </rPh>
    <rPh sb="32" eb="34">
      <t>シンキ</t>
    </rPh>
    <rPh sb="39" eb="42">
      <t>ソツギョウセイ</t>
    </rPh>
    <rPh sb="46" eb="48">
      <t>バアイ</t>
    </rPh>
    <rPh sb="51" eb="52">
      <t>ホカ</t>
    </rPh>
    <rPh sb="53" eb="55">
      <t>リユウ</t>
    </rPh>
    <rPh sb="56" eb="59">
      <t>ガイトウシャ</t>
    </rPh>
    <rPh sb="63" eb="65">
      <t>バアイ</t>
    </rPh>
    <rPh sb="68" eb="70">
      <t>テスウ</t>
    </rPh>
    <rPh sb="74" eb="79">
      <t>チョウサタイショウシャ</t>
    </rPh>
    <rPh sb="84" eb="85">
      <t>ツギ</t>
    </rPh>
    <rPh sb="95" eb="97">
      <t>レンラク</t>
    </rPh>
    <rPh sb="159" eb="161">
      <t>ソウシン</t>
    </rPh>
    <rPh sb="163" eb="165">
      <t>バアイ</t>
    </rPh>
    <rPh sb="166" eb="169">
      <t>ガッコウメイ</t>
    </rPh>
    <rPh sb="170" eb="173">
      <t>タントウシャ</t>
    </rPh>
    <rPh sb="173" eb="174">
      <t>メイ</t>
    </rPh>
    <rPh sb="175" eb="176">
      <t>カナラ</t>
    </rPh>
    <rPh sb="178" eb="180">
      <t>ニュウリョク</t>
    </rPh>
    <phoneticPr fontId="1"/>
  </si>
  <si>
    <t>その他(上記4つ以外の技術技能で就職した者)</t>
    <rPh sb="2" eb="3">
      <t>ホカ</t>
    </rPh>
    <rPh sb="4" eb="6">
      <t>ジョウキ</t>
    </rPh>
    <rPh sb="8" eb="10">
      <t>イガイ</t>
    </rPh>
    <rPh sb="11" eb="13">
      <t>ギジュツ</t>
    </rPh>
    <rPh sb="13" eb="15">
      <t>ギノウ</t>
    </rPh>
    <rPh sb="16" eb="18">
      <t>シュウショク</t>
    </rPh>
    <rPh sb="20" eb="21">
      <t>モノ</t>
    </rPh>
    <phoneticPr fontId="1"/>
  </si>
  <si>
    <t>上記１の生徒で、下記（１）～（５）の条件を満たす者（生徒数は、それぞれ調査）</t>
    <rPh sb="0" eb="2">
      <t>ジョウキ</t>
    </rPh>
    <rPh sb="4" eb="6">
      <t>セイト</t>
    </rPh>
    <rPh sb="8" eb="10">
      <t>カキ</t>
    </rPh>
    <rPh sb="18" eb="20">
      <t>ジョウケン</t>
    </rPh>
    <rPh sb="21" eb="22">
      <t>ミ</t>
    </rPh>
    <rPh sb="24" eb="25">
      <t>モノ</t>
    </rPh>
    <rPh sb="26" eb="29">
      <t>セイトスウ</t>
    </rPh>
    <rPh sb="35" eb="37">
      <t>チョウサ</t>
    </rPh>
    <phoneticPr fontId="1"/>
  </si>
  <si>
    <t>分類（日本標準産業分類　中分類番号）</t>
    <rPh sb="0" eb="2">
      <t>ブンルイ</t>
    </rPh>
    <rPh sb="3" eb="5">
      <t>ニホン</t>
    </rPh>
    <rPh sb="5" eb="7">
      <t>ヒョウジュン</t>
    </rPh>
    <rPh sb="7" eb="11">
      <t>サンギョウブンルイ</t>
    </rPh>
    <rPh sb="12" eb="15">
      <t>チュウブンルイ</t>
    </rPh>
    <rPh sb="15" eb="17">
      <t>バンゴウ</t>
    </rPh>
    <phoneticPr fontId="1"/>
  </si>
  <si>
    <t>上記１の生徒の中で、日本語と英語の両方で授業を受けられる能力があり、それ以外の外国語を使える（日常生活に支障なく読み書き会話する能力）生徒の数</t>
    <phoneticPr fontId="1"/>
  </si>
  <si>
    <t>上記２の生徒の中で、数学検定準１級以上や理科検定（物、化、生、地の１級）、情報処理技術者試験（応用以上）の学力があって、その領域に特化している生徒の数</t>
    <rPh sb="12" eb="14">
      <t>ケンテイ</t>
    </rPh>
    <phoneticPr fontId="1"/>
  </si>
  <si>
    <t>上記２の生徒の中で、国際的なコンクールやコンテスト等で世界上位の成績を収めた生徒の数</t>
  </si>
  <si>
    <t>特に複数学科を設置している学校においては、工業科生徒が受験できるものは全て合算してください。</t>
    <rPh sb="0" eb="1">
      <t>トク</t>
    </rPh>
    <rPh sb="2" eb="6">
      <t>フクスウガッカ</t>
    </rPh>
    <rPh sb="7" eb="9">
      <t>セッチ</t>
    </rPh>
    <rPh sb="13" eb="15">
      <t>ガッコウ</t>
    </rPh>
    <rPh sb="21" eb="26">
      <t>コウギョウカセイト</t>
    </rPh>
    <rPh sb="27" eb="29">
      <t>ジュケン</t>
    </rPh>
    <rPh sb="35" eb="36">
      <t>スベ</t>
    </rPh>
    <rPh sb="37" eb="39">
      <t>ガッサン</t>
    </rPh>
    <phoneticPr fontId="1"/>
  </si>
  <si>
    <r>
      <t>（３）求人数は、学校へ届いた求人票にもよるものとします。</t>
    </r>
    <r>
      <rPr>
        <b/>
        <u/>
        <sz val="11"/>
        <color theme="1"/>
        <rFont val="Yu Gothic"/>
        <family val="3"/>
        <charset val="128"/>
        <scheme val="minor"/>
      </rPr>
      <t xml:space="preserve">（Webによる一般公開求人の数
</t>
    </r>
    <r>
      <rPr>
        <b/>
        <sz val="11"/>
        <color theme="1"/>
        <rFont val="Yu Gothic"/>
        <family val="3"/>
        <charset val="128"/>
        <scheme val="minor"/>
      </rPr>
      <t>　　　</t>
    </r>
    <r>
      <rPr>
        <b/>
        <u/>
        <sz val="11"/>
        <color theme="1"/>
        <rFont val="Yu Gothic"/>
        <family val="3"/>
        <charset val="128"/>
        <scheme val="minor"/>
      </rPr>
      <t>等は含めないでください。）</t>
    </r>
    <rPh sb="3" eb="6">
      <t>キュウジンスウ</t>
    </rPh>
    <rPh sb="8" eb="10">
      <t>ガッコウ</t>
    </rPh>
    <rPh sb="11" eb="12">
      <t>トド</t>
    </rPh>
    <rPh sb="14" eb="17">
      <t>キュウジンヒョウ</t>
    </rPh>
    <rPh sb="35" eb="39">
      <t>イッパンコウカイ</t>
    </rPh>
    <rPh sb="39" eb="41">
      <t>キュウジン</t>
    </rPh>
    <rPh sb="42" eb="43">
      <t>カズ</t>
    </rPh>
    <rPh sb="47" eb="48">
      <t>ナド</t>
    </rPh>
    <rPh sb="49" eb="50">
      <t>フク</t>
    </rPh>
    <phoneticPr fontId="1"/>
  </si>
  <si>
    <t>求人数の捉え方として、この中で『２　仕事の情報』にある求人数（通勤・住込・不問）を入力する場合と、『６　求人連絡・推薦数と採用・離職状況』を入力する場合がある。</t>
    <rPh sb="0" eb="3">
      <t>キュウジンスウ</t>
    </rPh>
    <rPh sb="4" eb="5">
      <t>トラ</t>
    </rPh>
    <rPh sb="6" eb="7">
      <t>カタ</t>
    </rPh>
    <rPh sb="13" eb="14">
      <t>ナカ</t>
    </rPh>
    <rPh sb="18" eb="20">
      <t>シゴト</t>
    </rPh>
    <rPh sb="21" eb="23">
      <t>ジョウホウ</t>
    </rPh>
    <rPh sb="27" eb="30">
      <t>キュウジンスウ</t>
    </rPh>
    <rPh sb="31" eb="33">
      <t>ツウキン</t>
    </rPh>
    <rPh sb="34" eb="36">
      <t>スミコ</t>
    </rPh>
    <rPh sb="37" eb="39">
      <t>フモン</t>
    </rPh>
    <rPh sb="41" eb="43">
      <t>ニュウリョク</t>
    </rPh>
    <rPh sb="45" eb="47">
      <t>バアイ</t>
    </rPh>
    <rPh sb="52" eb="54">
      <t>キュウジン</t>
    </rPh>
    <rPh sb="54" eb="56">
      <t>レンラク</t>
    </rPh>
    <rPh sb="57" eb="59">
      <t>スイセン</t>
    </rPh>
    <rPh sb="59" eb="60">
      <t>スウ</t>
    </rPh>
    <rPh sb="61" eb="63">
      <t>サイヨウ</t>
    </rPh>
    <rPh sb="64" eb="68">
      <t>リショクジョウキョウ</t>
    </rPh>
    <rPh sb="70" eb="72">
      <t>ニュウリョク</t>
    </rPh>
    <rPh sb="74" eb="76">
      <t>バアイ</t>
    </rPh>
    <phoneticPr fontId="1"/>
  </si>
  <si>
    <t>大企業等が全国の高校に募集を掛ける場合は、２の欄の求人数が１０名以上の大きな数値になる場合がある。そのときには、６の欄の学校・推薦人員数が別紙参照で指示がある場合は、その数値を入力してください。ただし、６の欄で複数校に求人していることが示されている場合は、１校当たりの数を入力してください。</t>
    <rPh sb="0" eb="4">
      <t>ダイキギョウトウ</t>
    </rPh>
    <rPh sb="5" eb="7">
      <t>ゼンコク</t>
    </rPh>
    <rPh sb="8" eb="10">
      <t>コウコウ</t>
    </rPh>
    <rPh sb="11" eb="13">
      <t>ボシュウ</t>
    </rPh>
    <rPh sb="14" eb="15">
      <t>カ</t>
    </rPh>
    <rPh sb="17" eb="19">
      <t>バアイ</t>
    </rPh>
    <rPh sb="23" eb="24">
      <t>ラン</t>
    </rPh>
    <rPh sb="25" eb="28">
      <t>キュウジンスウ</t>
    </rPh>
    <rPh sb="31" eb="32">
      <t>メイ</t>
    </rPh>
    <rPh sb="32" eb="34">
      <t>イジョウ</t>
    </rPh>
    <rPh sb="35" eb="36">
      <t>オオ</t>
    </rPh>
    <rPh sb="38" eb="40">
      <t>スウチ</t>
    </rPh>
    <rPh sb="43" eb="45">
      <t>バアイ</t>
    </rPh>
    <rPh sb="58" eb="59">
      <t>ラン</t>
    </rPh>
    <rPh sb="60" eb="62">
      <t>ガッコウ</t>
    </rPh>
    <rPh sb="63" eb="68">
      <t>スイセンジンインスウ</t>
    </rPh>
    <rPh sb="69" eb="71">
      <t>ベッシ</t>
    </rPh>
    <rPh sb="71" eb="73">
      <t>サンショウ</t>
    </rPh>
    <rPh sb="74" eb="76">
      <t>シジ</t>
    </rPh>
    <rPh sb="79" eb="81">
      <t>バアイ</t>
    </rPh>
    <rPh sb="85" eb="87">
      <t>スウチ</t>
    </rPh>
    <rPh sb="88" eb="90">
      <t>ニュウリョク</t>
    </rPh>
    <rPh sb="103" eb="104">
      <t>ラン</t>
    </rPh>
    <rPh sb="105" eb="108">
      <t>フクスウコウ</t>
    </rPh>
    <rPh sb="109" eb="111">
      <t>キュウジン</t>
    </rPh>
    <rPh sb="118" eb="119">
      <t>シメ</t>
    </rPh>
    <rPh sb="124" eb="126">
      <t>バアイ</t>
    </rPh>
    <rPh sb="129" eb="131">
      <t>コウア</t>
    </rPh>
    <rPh sb="134" eb="135">
      <t>カズ</t>
    </rPh>
    <rPh sb="136" eb="138">
      <t>ニュウリョク</t>
    </rPh>
    <phoneticPr fontId="1"/>
  </si>
  <si>
    <t>A社</t>
    <rPh sb="1" eb="2">
      <t>シャ</t>
    </rPh>
    <phoneticPr fontId="1"/>
  </si>
  <si>
    <r>
      <rPr>
        <b/>
        <u/>
        <sz val="11"/>
        <color theme="1"/>
        <rFont val="Yu Gothic"/>
        <family val="3"/>
        <charset val="128"/>
        <scheme val="minor"/>
      </rPr>
      <t>令和９年</t>
    </r>
    <r>
      <rPr>
        <sz val="11"/>
        <color theme="1"/>
        <rFont val="Yu Gothic"/>
        <family val="2"/>
        <scheme val="minor"/>
      </rPr>
      <t>３月卒業予定の進学希望生徒の状況について</t>
    </r>
    <rPh sb="0" eb="2">
      <t>レイワ</t>
    </rPh>
    <rPh sb="3" eb="4">
      <t>ネン</t>
    </rPh>
    <rPh sb="5" eb="6">
      <t>ガツ</t>
    </rPh>
    <rPh sb="6" eb="8">
      <t>ソツギョウ</t>
    </rPh>
    <rPh sb="8" eb="10">
      <t>ヨテイ</t>
    </rPh>
    <rPh sb="11" eb="13">
      <t>シンガク</t>
    </rPh>
    <rPh sb="13" eb="15">
      <t>キボウ</t>
    </rPh>
    <rPh sb="15" eb="17">
      <t>セイト</t>
    </rPh>
    <rPh sb="18" eb="20">
      <t>ジョウキョウ</t>
    </rPh>
    <phoneticPr fontId="1"/>
  </si>
  <si>
    <t>よって、Ⅰと同様に「該当者がいない」場合は、その旨をⅠと同様にメールにてご連絡ください。</t>
    <rPh sb="6" eb="8">
      <t>ドウヨウ</t>
    </rPh>
    <rPh sb="10" eb="12">
      <t>ガイトウ</t>
    </rPh>
    <rPh sb="12" eb="13">
      <t>シャ</t>
    </rPh>
    <rPh sb="18" eb="20">
      <t>バアイ</t>
    </rPh>
    <rPh sb="24" eb="25">
      <t>ムネ</t>
    </rPh>
    <rPh sb="28" eb="30">
      <t>ドウヨウ</t>
    </rPh>
    <rPh sb="37" eb="39">
      <t>レンラク</t>
    </rPh>
    <phoneticPr fontId="1"/>
  </si>
  <si>
    <t>（４）全工協会主催のコンクールやコンテスト等で全国上位の成績とは、当面の間、優勝、準優
　　勝、３位～ベスト８まで、理事長賞、優秀賞も含むものとする。</t>
    <rPh sb="3" eb="6">
      <t>ゼンコウキョウ</t>
    </rPh>
    <rPh sb="6" eb="7">
      <t>カイ</t>
    </rPh>
    <rPh sb="7" eb="9">
      <t>シュサイ</t>
    </rPh>
    <rPh sb="21" eb="22">
      <t>トウ</t>
    </rPh>
    <rPh sb="23" eb="27">
      <t>ゼンコクジョウイ</t>
    </rPh>
    <rPh sb="28" eb="30">
      <t>セイセキ</t>
    </rPh>
    <rPh sb="33" eb="35">
      <t>トウメン</t>
    </rPh>
    <rPh sb="36" eb="37">
      <t>アイダ</t>
    </rPh>
    <rPh sb="38" eb="40">
      <t>ユウショウ</t>
    </rPh>
    <rPh sb="41" eb="43">
      <t>ジュンユウ</t>
    </rPh>
    <rPh sb="46" eb="47">
      <t>マサル</t>
    </rPh>
    <rPh sb="49" eb="50">
      <t>イ</t>
    </rPh>
    <rPh sb="58" eb="62">
      <t>リジチョウショウ</t>
    </rPh>
    <rPh sb="63" eb="66">
      <t>ユウシュウショウ</t>
    </rPh>
    <rPh sb="67" eb="68">
      <t>フク</t>
    </rPh>
    <phoneticPr fontId="1"/>
  </si>
  <si>
    <t>国際的なコンクールやコンテスト等としては科学オリンピック（数学・物理・化学・生物・地学・情報）、高校生科学チャレンジ、日本学生科学賞などがあげられる。</t>
    <rPh sb="0" eb="3">
      <t>コクサイテキ</t>
    </rPh>
    <rPh sb="15" eb="16">
      <t>トウ</t>
    </rPh>
    <rPh sb="20" eb="22">
      <t>カガク</t>
    </rPh>
    <rPh sb="29" eb="31">
      <t>スウガク</t>
    </rPh>
    <rPh sb="32" eb="34">
      <t>ブツリ</t>
    </rPh>
    <rPh sb="35" eb="37">
      <t>カガク</t>
    </rPh>
    <rPh sb="38" eb="40">
      <t>セイブツ</t>
    </rPh>
    <rPh sb="41" eb="43">
      <t>チガク</t>
    </rPh>
    <rPh sb="44" eb="46">
      <t>ジョウホウ</t>
    </rPh>
    <rPh sb="48" eb="51">
      <t>コウコウセイ</t>
    </rPh>
    <rPh sb="51" eb="53">
      <t>カガク</t>
    </rPh>
    <rPh sb="59" eb="63">
      <t>ニホンガクセイ</t>
    </rPh>
    <rPh sb="63" eb="66">
      <t>カガクショウ</t>
    </rPh>
    <phoneticPr fontId="1"/>
  </si>
  <si>
    <r>
      <t xml:space="preserve">（２）工業高校および総合学科高校等の全定併置校では、全日制、定時制の工業科および工業
</t>
    </r>
    <r>
      <rPr>
        <b/>
        <sz val="11"/>
        <color theme="1"/>
        <rFont val="Yu Gothic"/>
        <family val="3"/>
        <charset val="128"/>
        <scheme val="minor"/>
      </rPr>
      <t>　　</t>
    </r>
    <r>
      <rPr>
        <b/>
        <u/>
        <sz val="11"/>
        <color theme="1"/>
        <rFont val="Yu Gothic"/>
        <family val="3"/>
        <charset val="128"/>
        <scheme val="minor"/>
      </rPr>
      <t>系、定時制単独校、３部制校（３部合算）の工業系に在籍する生徒を対象とします。</t>
    </r>
    <rPh sb="3" eb="5">
      <t>コウギョウ</t>
    </rPh>
    <rPh sb="5" eb="7">
      <t>コウコウ</t>
    </rPh>
    <rPh sb="10" eb="14">
      <t>ソウゴウガッカ</t>
    </rPh>
    <rPh sb="14" eb="16">
      <t>コウコウ</t>
    </rPh>
    <rPh sb="16" eb="17">
      <t>トウ</t>
    </rPh>
    <rPh sb="18" eb="20">
      <t>ゼンテイ</t>
    </rPh>
    <rPh sb="20" eb="23">
      <t>ヘイチコウ</t>
    </rPh>
    <rPh sb="26" eb="29">
      <t>ゼンニチセイ</t>
    </rPh>
    <rPh sb="30" eb="33">
      <t>テイジセイ</t>
    </rPh>
    <rPh sb="34" eb="37">
      <t>コウギョウカ</t>
    </rPh>
    <rPh sb="40" eb="42">
      <t>コウギョウ</t>
    </rPh>
    <rPh sb="45" eb="46">
      <t>ケイ</t>
    </rPh>
    <rPh sb="46" eb="49">
      <t>テイジセイ</t>
    </rPh>
    <rPh sb="49" eb="52">
      <t>タンドクコウ</t>
    </rPh>
    <rPh sb="54" eb="55">
      <t>ブ</t>
    </rPh>
    <rPh sb="55" eb="56">
      <t>セイ</t>
    </rPh>
    <rPh sb="56" eb="57">
      <t>コウ</t>
    </rPh>
    <rPh sb="59" eb="60">
      <t>ブ</t>
    </rPh>
    <rPh sb="60" eb="62">
      <t>ガッサン</t>
    </rPh>
    <rPh sb="64" eb="66">
      <t>コウギョウ</t>
    </rPh>
    <rPh sb="66" eb="67">
      <t>ケイ</t>
    </rPh>
    <rPh sb="68" eb="70">
      <t>ザイセキ</t>
    </rPh>
    <rPh sb="72" eb="74">
      <t>セイト</t>
    </rPh>
    <rPh sb="75" eb="77">
      <t>タイショウ</t>
    </rPh>
    <phoneticPr fontId="1"/>
  </si>
  <si>
    <t>校種</t>
    <rPh sb="0" eb="1">
      <t>コウ</t>
    </rPh>
    <rPh sb="1" eb="2">
      <t>シュ</t>
    </rPh>
    <phoneticPr fontId="1"/>
  </si>
  <si>
    <t>例　1300東京工科悉皆1進路対策</t>
    <rPh sb="0" eb="1">
      <t>レイ</t>
    </rPh>
    <rPh sb="6" eb="8">
      <t>トウキョウ</t>
    </rPh>
    <rPh sb="8" eb="10">
      <t>コウカ</t>
    </rPh>
    <rPh sb="10" eb="12">
      <t>シッカイ</t>
    </rPh>
    <rPh sb="13" eb="15">
      <t>シンロ</t>
    </rPh>
    <rPh sb="15" eb="17">
      <t>タイサク</t>
    </rPh>
    <phoneticPr fontId="1"/>
  </si>
  <si>
    <t>ファイル名は、「協会学校番号＋学校名＋悉皆1進路対策」としてください。</t>
    <rPh sb="4" eb="5">
      <t>メイ</t>
    </rPh>
    <rPh sb="7" eb="9">
      <t>キョウカイ</t>
    </rPh>
    <rPh sb="9" eb="11">
      <t>ガッコウ</t>
    </rPh>
    <rPh sb="11" eb="13">
      <t>バンゴウ</t>
    </rPh>
    <rPh sb="15" eb="18">
      <t>ガッコウメイ</t>
    </rPh>
    <rPh sb="19" eb="21">
      <t>シッカイ</t>
    </rPh>
    <rPh sb="22" eb="26">
      <t>シンロタイサク</t>
    </rPh>
    <phoneticPr fontId="1"/>
  </si>
  <si>
    <t>農業</t>
    <rPh sb="0" eb="2">
      <t>ノウギョウ</t>
    </rPh>
    <phoneticPr fontId="1"/>
  </si>
  <si>
    <t>工業</t>
    <rPh sb="0" eb="2">
      <t>コウギョウ</t>
    </rPh>
    <phoneticPr fontId="1"/>
  </si>
  <si>
    <t>商業</t>
    <rPh sb="0" eb="2">
      <t>ショウギョウ</t>
    </rPh>
    <phoneticPr fontId="1"/>
  </si>
  <si>
    <t>総合学科</t>
    <rPh sb="0" eb="4">
      <t>ソウゴウガッカ</t>
    </rPh>
    <phoneticPr fontId="1"/>
  </si>
  <si>
    <t>黄色い背景の欄に入力をしてください。他の欄は自動計算のため入力は不要です。</t>
    <rPh sb="0" eb="2">
      <t>キイロ</t>
    </rPh>
    <rPh sb="3" eb="5">
      <t>ハイケイ</t>
    </rPh>
    <rPh sb="6" eb="7">
      <t>ラン</t>
    </rPh>
    <rPh sb="8" eb="10">
      <t>ニュウリョク</t>
    </rPh>
    <rPh sb="18" eb="19">
      <t>タ</t>
    </rPh>
    <rPh sb="20" eb="21">
      <t>ラン</t>
    </rPh>
    <rPh sb="22" eb="26">
      <t>ジドウケイサン</t>
    </rPh>
    <rPh sb="29" eb="31">
      <t>ニュウリョク</t>
    </rPh>
    <rPh sb="32" eb="34">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</si>
</sst>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1"/>
      <color theme="1"/>
      <name val="Yu Gothic"/>
      <family val="2"/>
      <scheme val="minor"/>
    </font>
    <font>
      <sz val="9"/>
      <color theme="1"/>
      <name val="Yu Gothic"/>
      <family val="2"/>
      <scheme val="minor"/>
    </font>
    <font>
      <sz val="9"/>
      <color theme="1"/>
      <name val="Yu Gothic"/>
      <family val="3"/>
      <charset val="128"/>
      <scheme val="minor"/>
    </font>
    <font>
      <b/>
      <u/>
      <sz val="11"/>
      <color theme="1"/>
      <name val="Yu Gothic"/>
      <family val="3"/>
      <charset val="128"/>
      <scheme val="minor"/>
    </font>
    <font>
      <sz val="11"/>
      <color theme="1"/>
      <name val="Yu Gothic"/>
      <family val="3"/>
      <charset val="128"/>
      <scheme val="minor"/>
    </font>
    <font>
      <sz val="11"/>
      <name val="Yu Gothic"/>
      <family val="3"/>
      <charset val="128"/>
      <scheme val="minor"/>
    </font>
    <font>
      <b/>
      <sz val="11"/>
      <color theme="1"/>
      <name val="Yu Gothic"/>
      <family val="3"/>
      <charset val="128"/>
      <scheme val="minor"/>
    </font>
    <font>
      <b/>
      <sz val="11"/>
      <color rgb="FFFF0000"/>
      <name val="Yu Gothic"/>
      <family val="3"/>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9" fontId="2" fillId="0" borderId="0" applyFont="0" applyFill="0" applyBorder="0" applyAlignment="0" applyProtection="0">
      <alignment vertical="center"/>
    </xf>
  </cellStyleXfs>
  <cellXfs count="107">
    <xf numFmtId="0" fontId="0" fillId="0" borderId="0" xfId="0"/>
    <xf numFmtId="0" fontId="0" fillId="0" borderId="0" xfId="0" quotePrefix="1"/>
    <xf numFmtId="0" fontId="0" fillId="0" borderId="0" xfId="0" applyAlignment="1">
      <alignment vertical="top" wrapText="1"/>
    </xf>
    <xf numFmtId="0" fontId="0" fillId="0" borderId="1" xfId="0" applyBorder="1"/>
    <xf numFmtId="0" fontId="0" fillId="0" borderId="2" xfId="0" applyBorder="1"/>
    <xf numFmtId="0" fontId="0" fillId="0" borderId="0" xfId="0" applyAlignment="1">
      <alignment horizontal="center" vertical="center"/>
    </xf>
    <xf numFmtId="0" fontId="0" fillId="0" borderId="0" xfId="0" applyAlignment="1">
      <alignment horizontal="left" vertical="top"/>
    </xf>
    <xf numFmtId="0" fontId="4" fillId="0" borderId="5" xfId="0" applyFont="1" applyBorder="1"/>
    <xf numFmtId="0" fontId="4" fillId="0" borderId="6" xfId="0" applyFont="1" applyBorder="1"/>
    <xf numFmtId="0" fontId="0" fillId="0" borderId="6" xfId="0" applyBorder="1"/>
    <xf numFmtId="0" fontId="0" fillId="0" borderId="7" xfId="0" applyBorder="1"/>
    <xf numFmtId="0" fontId="4" fillId="0" borderId="8" xfId="0" applyFont="1" applyBorder="1"/>
    <xf numFmtId="0" fontId="4" fillId="0" borderId="0" xfId="0" applyFont="1"/>
    <xf numFmtId="0" fontId="0" fillId="0" borderId="9" xfId="0" applyBorder="1"/>
    <xf numFmtId="0" fontId="4" fillId="0" borderId="10" xfId="0" applyFont="1" applyBorder="1"/>
    <xf numFmtId="0" fontId="4" fillId="0" borderId="11" xfId="0" applyFont="1" applyBorder="1"/>
    <xf numFmtId="0" fontId="0" fillId="0" borderId="11" xfId="0" applyBorder="1"/>
    <xf numFmtId="0" fontId="0" fillId="0" borderId="12" xfId="0" applyBorder="1"/>
    <xf numFmtId="0" fontId="4" fillId="0" borderId="1" xfId="0" applyFont="1" applyBorder="1"/>
    <xf numFmtId="0" fontId="4" fillId="0" borderId="2" xfId="0" applyFont="1" applyBorder="1"/>
    <xf numFmtId="0" fontId="0" fillId="0" borderId="3" xfId="0" applyBorder="1"/>
    <xf numFmtId="0" fontId="5" fillId="0" borderId="0" xfId="0" applyFont="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14" xfId="0" applyBorder="1" applyAlignment="1">
      <alignment vertical="top" wrapText="1"/>
    </xf>
    <xf numFmtId="0" fontId="0" fillId="0" borderId="16" xfId="0" applyBorder="1" applyAlignment="1">
      <alignment vertical="top" wrapText="1"/>
    </xf>
    <xf numFmtId="0" fontId="0" fillId="0" borderId="13" xfId="0" quotePrefix="1" applyBorder="1" applyAlignment="1">
      <alignment vertical="top"/>
    </xf>
    <xf numFmtId="0" fontId="0" fillId="0" borderId="16" xfId="0" quotePrefix="1" applyBorder="1" applyAlignment="1">
      <alignment vertical="top"/>
    </xf>
    <xf numFmtId="0" fontId="0" fillId="0" borderId="18" xfId="0" applyBorder="1" applyAlignment="1">
      <alignment vertical="top" wrapText="1"/>
    </xf>
    <xf numFmtId="0" fontId="0" fillId="0" borderId="19" xfId="0" applyBorder="1" applyAlignment="1">
      <alignment vertical="top" wrapText="1"/>
    </xf>
    <xf numFmtId="0" fontId="0" fillId="0" borderId="16" xfId="0" applyBorder="1" applyAlignment="1">
      <alignment vertical="top"/>
    </xf>
    <xf numFmtId="0" fontId="0" fillId="0" borderId="18" xfId="0" applyBorder="1" applyAlignment="1">
      <alignment vertical="top"/>
    </xf>
    <xf numFmtId="0" fontId="0" fillId="0" borderId="21" xfId="0" applyBorder="1"/>
    <xf numFmtId="0" fontId="0" fillId="0" borderId="8" xfId="0" applyBorder="1"/>
    <xf numFmtId="0" fontId="0" fillId="0" borderId="22" xfId="0" applyBorder="1"/>
    <xf numFmtId="0" fontId="0" fillId="0" borderId="23" xfId="0" quotePrefix="1" applyBorder="1" applyAlignment="1">
      <alignment vertical="top"/>
    </xf>
    <xf numFmtId="0" fontId="0" fillId="0" borderId="6" xfId="0" applyBorder="1" applyAlignment="1">
      <alignment vertical="top" wrapText="1"/>
    </xf>
    <xf numFmtId="0" fontId="0" fillId="0" borderId="5" xfId="0" applyBorder="1"/>
    <xf numFmtId="0" fontId="0" fillId="0" borderId="24" xfId="0" applyBorder="1"/>
    <xf numFmtId="0" fontId="0" fillId="0" borderId="25" xfId="0" applyBorder="1" applyAlignment="1">
      <alignment vertical="top" wrapText="1"/>
    </xf>
    <xf numFmtId="0" fontId="0" fillId="0" borderId="11" xfId="0" applyBorder="1" applyAlignment="1">
      <alignment vertical="top" wrapText="1"/>
    </xf>
    <xf numFmtId="0" fontId="0" fillId="0" borderId="10" xfId="0" applyBorder="1"/>
    <xf numFmtId="0" fontId="0" fillId="0" borderId="26" xfId="0" applyBorder="1"/>
    <xf numFmtId="0" fontId="0" fillId="0" borderId="25" xfId="0" applyBorder="1" applyAlignment="1">
      <alignment vertical="top"/>
    </xf>
    <xf numFmtId="0" fontId="6" fillId="0" borderId="0" xfId="0" applyFont="1"/>
    <xf numFmtId="0" fontId="0" fillId="0" borderId="0" xfId="0" applyAlignment="1">
      <alignment horizontal="center"/>
    </xf>
    <xf numFmtId="9" fontId="0" fillId="0" borderId="0" xfId="0" applyNumberFormat="1"/>
    <xf numFmtId="0" fontId="0" fillId="2" borderId="0" xfId="0" applyFill="1"/>
    <xf numFmtId="0" fontId="0" fillId="0" borderId="32" xfId="0" applyBorder="1"/>
    <xf numFmtId="0" fontId="0" fillId="0" borderId="19" xfId="0" applyBorder="1" applyAlignment="1" applyProtection="1">
      <alignment horizontal="center"/>
      <protection locked="0"/>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31" xfId="0" applyBorder="1" applyAlignment="1">
      <alignment horizontal="left" vertical="top" wrapText="1"/>
    </xf>
    <xf numFmtId="0" fontId="0" fillId="0" borderId="33" xfId="0" applyBorder="1"/>
    <xf numFmtId="0" fontId="0" fillId="0" borderId="34" xfId="0" applyBorder="1"/>
    <xf numFmtId="0" fontId="0" fillId="0" borderId="35" xfId="0" applyBorder="1"/>
    <xf numFmtId="0" fontId="7" fillId="0" borderId="0" xfId="0" applyFont="1" applyAlignment="1">
      <alignment horizontal="left" vertical="top"/>
    </xf>
    <xf numFmtId="0" fontId="9" fillId="0" borderId="0" xfId="0" applyFont="1"/>
    <xf numFmtId="0" fontId="0" fillId="0" borderId="4" xfId="0" applyBorder="1" applyAlignment="1">
      <alignment horizontal="center"/>
    </xf>
    <xf numFmtId="9" fontId="0" fillId="0" borderId="4" xfId="1" applyFont="1" applyBorder="1" applyAlignment="1">
      <alignment horizontal="center"/>
    </xf>
    <xf numFmtId="0" fontId="0" fillId="2" borderId="4" xfId="0" applyFill="1" applyBorder="1" applyAlignment="1" applyProtection="1">
      <alignment horizontal="center"/>
      <protection locked="0"/>
    </xf>
    <xf numFmtId="0" fontId="0" fillId="0" borderId="4" xfId="0" applyBorder="1" applyAlignment="1">
      <alignment horizontal="center" vertical="center"/>
    </xf>
    <xf numFmtId="0" fontId="0" fillId="0" borderId="4" xfId="0" applyBorder="1" applyAlignment="1">
      <alignment horizontal="center" vertical="center" wrapText="1"/>
    </xf>
    <xf numFmtId="0" fontId="3" fillId="0" borderId="4" xfId="0" applyFont="1" applyBorder="1" applyAlignment="1">
      <alignment horizontal="center"/>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0" xfId="0" applyAlignment="1">
      <alignment vertical="top" wrapText="1"/>
    </xf>
    <xf numFmtId="0" fontId="0" fillId="0" borderId="0" xfId="0" applyAlignment="1">
      <alignment horizontal="left" vertical="top" wrapText="1"/>
    </xf>
    <xf numFmtId="0" fontId="5" fillId="0" borderId="0" xfId="0" applyFont="1" applyAlignment="1">
      <alignment horizontal="center" vertical="top" wrapText="1"/>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0" borderId="34" xfId="0" applyBorder="1" applyAlignment="1">
      <alignment vertical="top" wrapText="1"/>
    </xf>
    <xf numFmtId="0" fontId="0" fillId="0" borderId="14" xfId="0" applyBorder="1" applyAlignment="1">
      <alignment vertical="top" wrapText="1"/>
    </xf>
    <xf numFmtId="0" fontId="0" fillId="0" borderId="6" xfId="0" applyBorder="1" applyAlignment="1">
      <alignment vertical="top" wrapText="1"/>
    </xf>
    <xf numFmtId="0" fontId="0" fillId="0" borderId="11" xfId="0" applyBorder="1" applyAlignment="1">
      <alignment vertical="top"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27"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0" borderId="19" xfId="0" applyBorder="1" applyAlignment="1">
      <alignmen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2" borderId="30" xfId="0" applyFill="1" applyBorder="1" applyAlignment="1" applyProtection="1">
      <alignment horizontal="center" vertical="center"/>
      <protection locked="0"/>
    </xf>
    <xf numFmtId="0" fontId="0" fillId="0" borderId="32"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6" fillId="0" borderId="0" xfId="0" applyFont="1" applyAlignment="1">
      <alignment horizontal="center"/>
    </xf>
    <xf numFmtId="0" fontId="0" fillId="0" borderId="0" xfId="0" applyAlignment="1">
      <alignment horizontal="center"/>
    </xf>
    <xf numFmtId="0" fontId="0" fillId="0" borderId="0" xfId="0"/>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58316</xdr:colOff>
      <xdr:row>130</xdr:row>
      <xdr:rowOff>129675</xdr:rowOff>
    </xdr:from>
    <xdr:to>
      <xdr:col>3</xdr:col>
      <xdr:colOff>0</xdr:colOff>
      <xdr:row>130</xdr:row>
      <xdr:rowOff>129675</xdr:rowOff>
    </xdr:to>
    <xdr:cxnSp macro="">
      <xdr:nvCxnSpPr>
        <xdr:cNvPr id="3" name="直線矢印コネクタ 2">
          <a:extLst>
            <a:ext uri="{FF2B5EF4-FFF2-40B4-BE49-F238E27FC236}">
              <a16:creationId xmlns:a16="http://schemas.microsoft.com/office/drawing/2014/main" id="{8F3E930C-800F-997A-16F9-857D942168E7}"/>
            </a:ext>
          </a:extLst>
        </xdr:cNvPr>
        <xdr:cNvCxnSpPr/>
      </xdr:nvCxnSpPr>
      <xdr:spPr>
        <a:xfrm>
          <a:off x="58316" y="28601994"/>
          <a:ext cx="13623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58316</xdr:colOff>
      <xdr:row>134</xdr:row>
      <xdr:rowOff>8079</xdr:rowOff>
    </xdr:from>
    <xdr:to>
      <xdr:col>3</xdr:col>
      <xdr:colOff>0</xdr:colOff>
      <xdr:row>134</xdr:row>
      <xdr:rowOff>8079</xdr:rowOff>
    </xdr:to>
    <xdr:cxnSp macro="">
      <xdr:nvCxnSpPr>
        <xdr:cNvPr id="5" name="直線矢印コネクタ 4">
          <a:extLst>
            <a:ext uri="{FF2B5EF4-FFF2-40B4-BE49-F238E27FC236}">
              <a16:creationId xmlns:a16="http://schemas.microsoft.com/office/drawing/2014/main" id="{E7859D08-14BB-11EF-116B-844B44F7D7A7}"/>
            </a:ext>
          </a:extLst>
        </xdr:cNvPr>
        <xdr:cNvCxnSpPr/>
      </xdr:nvCxnSpPr>
      <xdr:spPr>
        <a:xfrm>
          <a:off x="58316" y="29399122"/>
          <a:ext cx="13623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58316</xdr:colOff>
      <xdr:row>137</xdr:row>
      <xdr:rowOff>118867</xdr:rowOff>
    </xdr:from>
    <xdr:to>
      <xdr:col>3</xdr:col>
      <xdr:colOff>0</xdr:colOff>
      <xdr:row>137</xdr:row>
      <xdr:rowOff>118867</xdr:rowOff>
    </xdr:to>
    <xdr:cxnSp macro="">
      <xdr:nvCxnSpPr>
        <xdr:cNvPr id="6" name="直線矢印コネクタ 5">
          <a:extLst>
            <a:ext uri="{FF2B5EF4-FFF2-40B4-BE49-F238E27FC236}">
              <a16:creationId xmlns:a16="http://schemas.microsoft.com/office/drawing/2014/main" id="{2D120ED7-5481-6EDF-10EE-0D4E5098E097}"/>
            </a:ext>
          </a:extLst>
        </xdr:cNvPr>
        <xdr:cNvCxnSpPr/>
      </xdr:nvCxnSpPr>
      <xdr:spPr>
        <a:xfrm>
          <a:off x="58316" y="30198952"/>
          <a:ext cx="13623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58316</xdr:colOff>
      <xdr:row>140</xdr:row>
      <xdr:rowOff>113462</xdr:rowOff>
    </xdr:from>
    <xdr:to>
      <xdr:col>3</xdr:col>
      <xdr:colOff>0</xdr:colOff>
      <xdr:row>140</xdr:row>
      <xdr:rowOff>113462</xdr:rowOff>
    </xdr:to>
    <xdr:cxnSp macro="">
      <xdr:nvCxnSpPr>
        <xdr:cNvPr id="7" name="直線矢印コネクタ 6">
          <a:extLst>
            <a:ext uri="{FF2B5EF4-FFF2-40B4-BE49-F238E27FC236}">
              <a16:creationId xmlns:a16="http://schemas.microsoft.com/office/drawing/2014/main" id="{60901748-FEC3-992C-9E4C-3C0D67F0ADB9}"/>
            </a:ext>
          </a:extLst>
        </xdr:cNvPr>
        <xdr:cNvCxnSpPr/>
      </xdr:nvCxnSpPr>
      <xdr:spPr>
        <a:xfrm>
          <a:off x="58316" y="30882590"/>
          <a:ext cx="13623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58316</xdr:colOff>
      <xdr:row>143</xdr:row>
      <xdr:rowOff>224250</xdr:rowOff>
    </xdr:from>
    <xdr:to>
      <xdr:col>3</xdr:col>
      <xdr:colOff>0</xdr:colOff>
      <xdr:row>143</xdr:row>
      <xdr:rowOff>224250</xdr:rowOff>
    </xdr:to>
    <xdr:cxnSp macro="">
      <xdr:nvCxnSpPr>
        <xdr:cNvPr id="8" name="直線矢印コネクタ 7">
          <a:extLst>
            <a:ext uri="{FF2B5EF4-FFF2-40B4-BE49-F238E27FC236}">
              <a16:creationId xmlns:a16="http://schemas.microsoft.com/office/drawing/2014/main" id="{14E3766D-4FCA-0996-016C-0E85C0229C8B}"/>
            </a:ext>
          </a:extLst>
        </xdr:cNvPr>
        <xdr:cNvCxnSpPr/>
      </xdr:nvCxnSpPr>
      <xdr:spPr>
        <a:xfrm>
          <a:off x="58316" y="31682420"/>
          <a:ext cx="13623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58316</xdr:colOff>
      <xdr:row>153</xdr:row>
      <xdr:rowOff>102654</xdr:rowOff>
    </xdr:from>
    <xdr:to>
      <xdr:col>3</xdr:col>
      <xdr:colOff>0</xdr:colOff>
      <xdr:row>153</xdr:row>
      <xdr:rowOff>102654</xdr:rowOff>
    </xdr:to>
    <xdr:cxnSp macro="">
      <xdr:nvCxnSpPr>
        <xdr:cNvPr id="9" name="直線矢印コネクタ 8">
          <a:extLst>
            <a:ext uri="{FF2B5EF4-FFF2-40B4-BE49-F238E27FC236}">
              <a16:creationId xmlns:a16="http://schemas.microsoft.com/office/drawing/2014/main" id="{83B9FB84-D317-CBCC-45E0-22420F15879C}"/>
            </a:ext>
          </a:extLst>
        </xdr:cNvPr>
        <xdr:cNvCxnSpPr/>
      </xdr:nvCxnSpPr>
      <xdr:spPr>
        <a:xfrm>
          <a:off x="58316" y="33733335"/>
          <a:ext cx="13623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58316</xdr:colOff>
      <xdr:row>157</xdr:row>
      <xdr:rowOff>2676</xdr:rowOff>
    </xdr:from>
    <xdr:to>
      <xdr:col>3</xdr:col>
      <xdr:colOff>0</xdr:colOff>
      <xdr:row>157</xdr:row>
      <xdr:rowOff>2676</xdr:rowOff>
    </xdr:to>
    <xdr:cxnSp macro="">
      <xdr:nvCxnSpPr>
        <xdr:cNvPr id="10" name="直線矢印コネクタ 9">
          <a:extLst>
            <a:ext uri="{FF2B5EF4-FFF2-40B4-BE49-F238E27FC236}">
              <a16:creationId xmlns:a16="http://schemas.microsoft.com/office/drawing/2014/main" id="{DFF5EB58-C571-4495-388F-1459BE410CF3}"/>
            </a:ext>
          </a:extLst>
        </xdr:cNvPr>
        <xdr:cNvCxnSpPr/>
      </xdr:nvCxnSpPr>
      <xdr:spPr>
        <a:xfrm>
          <a:off x="58316" y="34552080"/>
          <a:ext cx="13623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58316</xdr:colOff>
      <xdr:row>160</xdr:row>
      <xdr:rowOff>118867</xdr:rowOff>
    </xdr:from>
    <xdr:to>
      <xdr:col>3</xdr:col>
      <xdr:colOff>0</xdr:colOff>
      <xdr:row>160</xdr:row>
      <xdr:rowOff>118867</xdr:rowOff>
    </xdr:to>
    <xdr:cxnSp macro="">
      <xdr:nvCxnSpPr>
        <xdr:cNvPr id="11" name="直線矢印コネクタ 10">
          <a:extLst>
            <a:ext uri="{FF2B5EF4-FFF2-40B4-BE49-F238E27FC236}">
              <a16:creationId xmlns:a16="http://schemas.microsoft.com/office/drawing/2014/main" id="{F4F32515-421D-3576-49F9-AD6467CB7B80}"/>
            </a:ext>
          </a:extLst>
        </xdr:cNvPr>
        <xdr:cNvCxnSpPr/>
      </xdr:nvCxnSpPr>
      <xdr:spPr>
        <a:xfrm>
          <a:off x="58316" y="35357314"/>
          <a:ext cx="13623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58316</xdr:colOff>
      <xdr:row>163</xdr:row>
      <xdr:rowOff>118128</xdr:rowOff>
    </xdr:from>
    <xdr:to>
      <xdr:col>3</xdr:col>
      <xdr:colOff>0</xdr:colOff>
      <xdr:row>163</xdr:row>
      <xdr:rowOff>118128</xdr:rowOff>
    </xdr:to>
    <xdr:cxnSp macro="">
      <xdr:nvCxnSpPr>
        <xdr:cNvPr id="12" name="直線矢印コネクタ 11">
          <a:extLst>
            <a:ext uri="{FF2B5EF4-FFF2-40B4-BE49-F238E27FC236}">
              <a16:creationId xmlns:a16="http://schemas.microsoft.com/office/drawing/2014/main" id="{CC068F70-DA0D-2B65-6AC3-293A337D8EEC}"/>
            </a:ext>
          </a:extLst>
        </xdr:cNvPr>
        <xdr:cNvCxnSpPr/>
      </xdr:nvCxnSpPr>
      <xdr:spPr>
        <a:xfrm>
          <a:off x="58316" y="36826259"/>
          <a:ext cx="134108"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58316</xdr:colOff>
      <xdr:row>166</xdr:row>
      <xdr:rowOff>221549</xdr:rowOff>
    </xdr:from>
    <xdr:to>
      <xdr:col>3</xdr:col>
      <xdr:colOff>0</xdr:colOff>
      <xdr:row>166</xdr:row>
      <xdr:rowOff>221549</xdr:rowOff>
    </xdr:to>
    <xdr:cxnSp macro="">
      <xdr:nvCxnSpPr>
        <xdr:cNvPr id="13" name="直線矢印コネクタ 12">
          <a:extLst>
            <a:ext uri="{FF2B5EF4-FFF2-40B4-BE49-F238E27FC236}">
              <a16:creationId xmlns:a16="http://schemas.microsoft.com/office/drawing/2014/main" id="{78B9F214-A58B-FB97-4379-1B2CE10E274B}"/>
            </a:ext>
          </a:extLst>
        </xdr:cNvPr>
        <xdr:cNvCxnSpPr/>
      </xdr:nvCxnSpPr>
      <xdr:spPr>
        <a:xfrm>
          <a:off x="58316" y="37073166"/>
          <a:ext cx="13623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169"/>
  <sheetViews>
    <sheetView tabSelected="1" topLeftCell="A142" zoomScale="99" zoomScaleNormal="99" workbookViewId="0">
      <selection activeCell="CS147" sqref="CS147"/>
    </sheetView>
  </sheetViews>
  <sheetFormatPr defaultRowHeight="18.75"/>
  <cols>
    <col min="1" max="95" width="0.875" customWidth="1"/>
  </cols>
  <sheetData>
    <row r="1" spans="1:95">
      <c r="A1" t="s">
        <v>60</v>
      </c>
    </row>
    <row r="2" spans="1:95">
      <c r="A2" s="1"/>
    </row>
    <row r="3" spans="1:95">
      <c r="A3" s="3" t="s">
        <v>55</v>
      </c>
      <c r="B3" s="4"/>
      <c r="C3" s="4"/>
      <c r="D3" s="4"/>
      <c r="E3" s="4"/>
      <c r="F3" s="4"/>
      <c r="G3" s="4"/>
      <c r="H3" s="4"/>
      <c r="I3" s="4"/>
      <c r="J3" s="4"/>
      <c r="K3" s="4"/>
      <c r="L3" s="4"/>
      <c r="M3" s="70"/>
      <c r="N3" s="71"/>
      <c r="O3" s="71"/>
      <c r="P3" s="71"/>
      <c r="Q3" s="71"/>
      <c r="R3" s="71"/>
      <c r="S3" s="71"/>
      <c r="T3" s="71"/>
      <c r="U3" s="71"/>
      <c r="V3" s="71"/>
      <c r="W3" s="71"/>
      <c r="X3" s="71"/>
      <c r="Y3" s="72"/>
    </row>
    <row r="4" spans="1:95">
      <c r="A4" s="3" t="s">
        <v>56</v>
      </c>
      <c r="B4" s="4"/>
      <c r="C4" s="4"/>
      <c r="D4" s="4"/>
      <c r="E4" s="4"/>
      <c r="F4" s="4"/>
      <c r="G4" s="4"/>
      <c r="H4" s="4"/>
      <c r="I4" s="4"/>
      <c r="J4" s="4"/>
      <c r="K4" s="4"/>
      <c r="L4" s="4"/>
      <c r="M4" s="70"/>
      <c r="N4" s="71"/>
      <c r="O4" s="71"/>
      <c r="P4" s="71"/>
      <c r="Q4" s="71"/>
      <c r="R4" s="71"/>
      <c r="S4" s="71"/>
      <c r="T4" s="71"/>
      <c r="U4" s="71"/>
      <c r="V4" s="71"/>
      <c r="W4" s="71"/>
      <c r="X4" s="71"/>
      <c r="Y4" s="72"/>
    </row>
    <row r="5" spans="1:95" hidden="1">
      <c r="A5" s="3" t="s">
        <v>226</v>
      </c>
      <c r="B5" s="4"/>
      <c r="C5" s="4"/>
      <c r="D5" s="4"/>
      <c r="E5" s="4"/>
      <c r="F5" s="4"/>
      <c r="G5" s="4"/>
      <c r="H5" s="4"/>
      <c r="I5" s="4"/>
      <c r="J5" s="4"/>
      <c r="K5" s="4"/>
      <c r="L5" s="4"/>
      <c r="M5" s="70"/>
      <c r="N5" s="71"/>
      <c r="O5" s="71"/>
      <c r="P5" s="71"/>
      <c r="Q5" s="71"/>
      <c r="R5" s="71"/>
      <c r="S5" s="71"/>
      <c r="T5" s="71"/>
      <c r="U5" s="71"/>
      <c r="V5" s="71"/>
      <c r="W5" s="71"/>
      <c r="X5" s="71"/>
      <c r="Y5" s="72"/>
    </row>
    <row r="6" spans="1:95">
      <c r="A6" s="3" t="s">
        <v>57</v>
      </c>
      <c r="B6" s="4"/>
      <c r="C6" s="4"/>
      <c r="D6" s="4"/>
      <c r="E6" s="4"/>
      <c r="F6" s="4"/>
      <c r="G6" s="4"/>
      <c r="H6" s="4"/>
      <c r="I6" s="4"/>
      <c r="J6" s="4"/>
      <c r="K6" s="4"/>
      <c r="L6" s="4"/>
      <c r="M6" s="70"/>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2"/>
      <c r="BK6" t="s">
        <v>58</v>
      </c>
    </row>
    <row r="7" spans="1:9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row>
    <row r="8" spans="1:95">
      <c r="A8" s="1" t="s">
        <v>59</v>
      </c>
      <c r="F8" t="s">
        <v>208</v>
      </c>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row>
    <row r="9" spans="1:95">
      <c r="A9" t="s">
        <v>49</v>
      </c>
    </row>
    <row r="10" spans="1:95" ht="18" customHeight="1">
      <c r="A10" s="1" t="s">
        <v>50</v>
      </c>
      <c r="H10" s="73" t="s">
        <v>209</v>
      </c>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row>
    <row r="11" spans="1:95">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row>
    <row r="12" spans="1:95">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row>
    <row r="13" spans="1:95">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row>
    <row r="14" spans="1:95">
      <c r="A14" s="1" t="s">
        <v>51</v>
      </c>
      <c r="H14" s="74" t="s">
        <v>202</v>
      </c>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row>
    <row r="15" spans="1:95">
      <c r="A15" s="1"/>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row>
    <row r="16" spans="1:95">
      <c r="A16" s="1"/>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row>
    <row r="17" spans="1:95">
      <c r="A17" s="1"/>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row>
    <row r="18" spans="1:95">
      <c r="A18" s="1" t="s">
        <v>52</v>
      </c>
      <c r="H18" t="s">
        <v>207</v>
      </c>
    </row>
    <row r="19" spans="1:95">
      <c r="A19" s="1" t="s">
        <v>53</v>
      </c>
      <c r="H19" t="s">
        <v>61</v>
      </c>
    </row>
    <row r="20" spans="1:95">
      <c r="A20" s="1"/>
      <c r="H20" s="74" t="s">
        <v>62</v>
      </c>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row>
    <row r="21" spans="1:95">
      <c r="A21" s="1"/>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row>
    <row r="22" spans="1:95">
      <c r="A22" s="1" t="s">
        <v>63</v>
      </c>
      <c r="H22" s="62" t="s">
        <v>233</v>
      </c>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row>
    <row r="23" spans="1:95">
      <c r="A23" s="1" t="s">
        <v>64</v>
      </c>
      <c r="H23" t="s">
        <v>206</v>
      </c>
    </row>
    <row r="24" spans="1:95">
      <c r="A24" t="s">
        <v>54</v>
      </c>
      <c r="H24" t="s">
        <v>168</v>
      </c>
    </row>
    <row r="25" spans="1:95">
      <c r="AB25" t="s">
        <v>169</v>
      </c>
    </row>
    <row r="26" spans="1:95">
      <c r="A26" t="s">
        <v>54</v>
      </c>
      <c r="H26" t="s">
        <v>228</v>
      </c>
    </row>
    <row r="27" spans="1:95">
      <c r="AB27" t="s">
        <v>227</v>
      </c>
    </row>
    <row r="29" spans="1:95">
      <c r="A29" s="1" t="s">
        <v>84</v>
      </c>
      <c r="G29" t="s">
        <v>65</v>
      </c>
      <c r="Y29" t="s">
        <v>203</v>
      </c>
    </row>
    <row r="30" spans="1:95">
      <c r="G30" t="s">
        <v>66</v>
      </c>
    </row>
    <row r="31" spans="1:95">
      <c r="G31" t="s">
        <v>67</v>
      </c>
    </row>
    <row r="32" spans="1:95">
      <c r="G32" s="64" t="s">
        <v>212</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t="s">
        <v>79</v>
      </c>
      <c r="BQ32" s="64"/>
      <c r="BR32" s="64"/>
      <c r="BS32" s="64"/>
      <c r="BT32" s="64"/>
      <c r="BU32" s="64"/>
      <c r="BV32" s="64"/>
      <c r="BW32" s="64"/>
      <c r="BX32" s="64"/>
      <c r="BY32" s="64"/>
      <c r="BZ32" s="64" t="s">
        <v>80</v>
      </c>
      <c r="CA32" s="64"/>
      <c r="CB32" s="64"/>
      <c r="CC32" s="64"/>
      <c r="CD32" s="64"/>
      <c r="CE32" s="64"/>
      <c r="CF32" s="64"/>
      <c r="CG32" s="64"/>
      <c r="CH32" s="64"/>
      <c r="CI32" s="64" t="s">
        <v>81</v>
      </c>
      <c r="CJ32" s="64"/>
      <c r="CK32" s="64"/>
      <c r="CL32" s="64"/>
      <c r="CM32" s="64"/>
      <c r="CN32" s="64"/>
      <c r="CO32" s="64"/>
      <c r="CP32" s="64"/>
      <c r="CQ32" s="64"/>
    </row>
    <row r="33" spans="1:95">
      <c r="G33" s="67" t="s">
        <v>68</v>
      </c>
      <c r="H33" s="67"/>
      <c r="I33" s="67"/>
      <c r="J33" s="67"/>
      <c r="K33" s="67"/>
      <c r="L33" s="67"/>
      <c r="M33" s="67"/>
      <c r="N33" s="67"/>
      <c r="O33" s="67"/>
      <c r="P33" s="67"/>
      <c r="Q33" s="67"/>
      <c r="R33" s="67"/>
      <c r="S33" s="67"/>
      <c r="T33" s="67"/>
      <c r="U33" s="67"/>
      <c r="V33" s="67"/>
      <c r="W33" s="64" t="s">
        <v>70</v>
      </c>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6"/>
      <c r="BQ33" s="66"/>
      <c r="BR33" s="66"/>
      <c r="BS33" s="66"/>
      <c r="BT33" s="66"/>
      <c r="BU33" s="66"/>
      <c r="BV33" s="66"/>
      <c r="BW33" s="66"/>
      <c r="BX33" s="66"/>
      <c r="BY33" s="66"/>
      <c r="BZ33" s="66"/>
      <c r="CA33" s="66"/>
      <c r="CB33" s="66"/>
      <c r="CC33" s="66"/>
      <c r="CD33" s="66"/>
      <c r="CE33" s="66"/>
      <c r="CF33" s="66"/>
      <c r="CG33" s="66"/>
      <c r="CH33" s="66"/>
      <c r="CI33" s="64">
        <f>SUM(BP33:CH33)</f>
        <v>0</v>
      </c>
      <c r="CJ33" s="64"/>
      <c r="CK33" s="64"/>
      <c r="CL33" s="64"/>
      <c r="CM33" s="64"/>
      <c r="CN33" s="64"/>
      <c r="CO33" s="64"/>
      <c r="CP33" s="64"/>
      <c r="CQ33" s="64"/>
    </row>
    <row r="34" spans="1:95">
      <c r="G34" s="67"/>
      <c r="H34" s="67"/>
      <c r="I34" s="67"/>
      <c r="J34" s="67"/>
      <c r="K34" s="67"/>
      <c r="L34" s="67"/>
      <c r="M34" s="67"/>
      <c r="N34" s="67"/>
      <c r="O34" s="67"/>
      <c r="P34" s="67"/>
      <c r="Q34" s="67"/>
      <c r="R34" s="67"/>
      <c r="S34" s="67"/>
      <c r="T34" s="67"/>
      <c r="U34" s="67"/>
      <c r="V34" s="67"/>
      <c r="W34" s="64" t="s">
        <v>71</v>
      </c>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6"/>
      <c r="BQ34" s="66"/>
      <c r="BR34" s="66"/>
      <c r="BS34" s="66"/>
      <c r="BT34" s="66"/>
      <c r="BU34" s="66"/>
      <c r="BV34" s="66"/>
      <c r="BW34" s="66"/>
      <c r="BX34" s="66"/>
      <c r="BY34" s="66"/>
      <c r="BZ34" s="66"/>
      <c r="CA34" s="66"/>
      <c r="CB34" s="66"/>
      <c r="CC34" s="66"/>
      <c r="CD34" s="66"/>
      <c r="CE34" s="66"/>
      <c r="CF34" s="66"/>
      <c r="CG34" s="66"/>
      <c r="CH34" s="66"/>
      <c r="CI34" s="64">
        <f t="shared" ref="CI34:CI44" si="0">SUM(BP34:CH34)</f>
        <v>0</v>
      </c>
      <c r="CJ34" s="64"/>
      <c r="CK34" s="64"/>
      <c r="CL34" s="64"/>
      <c r="CM34" s="64"/>
      <c r="CN34" s="64"/>
      <c r="CO34" s="64"/>
      <c r="CP34" s="64"/>
      <c r="CQ34" s="64"/>
    </row>
    <row r="35" spans="1:95">
      <c r="G35" s="67"/>
      <c r="H35" s="67"/>
      <c r="I35" s="67"/>
      <c r="J35" s="67"/>
      <c r="K35" s="67"/>
      <c r="L35" s="67"/>
      <c r="M35" s="67"/>
      <c r="N35" s="67"/>
      <c r="O35" s="67"/>
      <c r="P35" s="67"/>
      <c r="Q35" s="67"/>
      <c r="R35" s="67"/>
      <c r="S35" s="67"/>
      <c r="T35" s="67"/>
      <c r="U35" s="67"/>
      <c r="V35" s="67"/>
      <c r="W35" s="64" t="s">
        <v>72</v>
      </c>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6"/>
      <c r="BQ35" s="66"/>
      <c r="BR35" s="66"/>
      <c r="BS35" s="66"/>
      <c r="BT35" s="66"/>
      <c r="BU35" s="66"/>
      <c r="BV35" s="66"/>
      <c r="BW35" s="66"/>
      <c r="BX35" s="66"/>
      <c r="BY35" s="66"/>
      <c r="BZ35" s="66"/>
      <c r="CA35" s="66"/>
      <c r="CB35" s="66"/>
      <c r="CC35" s="66"/>
      <c r="CD35" s="66"/>
      <c r="CE35" s="66"/>
      <c r="CF35" s="66"/>
      <c r="CG35" s="66"/>
      <c r="CH35" s="66"/>
      <c r="CI35" s="64">
        <f t="shared" si="0"/>
        <v>0</v>
      </c>
      <c r="CJ35" s="64"/>
      <c r="CK35" s="64"/>
      <c r="CL35" s="64"/>
      <c r="CM35" s="64"/>
      <c r="CN35" s="64"/>
      <c r="CO35" s="64"/>
      <c r="CP35" s="64"/>
      <c r="CQ35" s="64"/>
    </row>
    <row r="36" spans="1:95">
      <c r="G36" s="67"/>
      <c r="H36" s="67"/>
      <c r="I36" s="67"/>
      <c r="J36" s="67"/>
      <c r="K36" s="67"/>
      <c r="L36" s="67"/>
      <c r="M36" s="67"/>
      <c r="N36" s="67"/>
      <c r="O36" s="67"/>
      <c r="P36" s="67"/>
      <c r="Q36" s="67"/>
      <c r="R36" s="67"/>
      <c r="S36" s="67"/>
      <c r="T36" s="67"/>
      <c r="U36" s="67"/>
      <c r="V36" s="67"/>
      <c r="W36" s="69" t="s">
        <v>82</v>
      </c>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6"/>
      <c r="BQ36" s="66"/>
      <c r="BR36" s="66"/>
      <c r="BS36" s="66"/>
      <c r="BT36" s="66"/>
      <c r="BU36" s="66"/>
      <c r="BV36" s="66"/>
      <c r="BW36" s="66"/>
      <c r="BX36" s="66"/>
      <c r="BY36" s="66"/>
      <c r="BZ36" s="66"/>
      <c r="CA36" s="66"/>
      <c r="CB36" s="66"/>
      <c r="CC36" s="66"/>
      <c r="CD36" s="66"/>
      <c r="CE36" s="66"/>
      <c r="CF36" s="66"/>
      <c r="CG36" s="66"/>
      <c r="CH36" s="66"/>
      <c r="CI36" s="64">
        <f t="shared" si="0"/>
        <v>0</v>
      </c>
      <c r="CJ36" s="64"/>
      <c r="CK36" s="64"/>
      <c r="CL36" s="64"/>
      <c r="CM36" s="64"/>
      <c r="CN36" s="64"/>
      <c r="CO36" s="64"/>
      <c r="CP36" s="64"/>
      <c r="CQ36" s="64"/>
    </row>
    <row r="37" spans="1:95">
      <c r="G37" s="67"/>
      <c r="H37" s="67"/>
      <c r="I37" s="67"/>
      <c r="J37" s="67"/>
      <c r="K37" s="67"/>
      <c r="L37" s="67"/>
      <c r="M37" s="67"/>
      <c r="N37" s="67"/>
      <c r="O37" s="67"/>
      <c r="P37" s="67"/>
      <c r="Q37" s="67"/>
      <c r="R37" s="67"/>
      <c r="S37" s="67"/>
      <c r="T37" s="67"/>
      <c r="U37" s="67"/>
      <c r="V37" s="67"/>
      <c r="W37" s="69" t="s">
        <v>210</v>
      </c>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6"/>
      <c r="BQ37" s="66"/>
      <c r="BR37" s="66"/>
      <c r="BS37" s="66"/>
      <c r="BT37" s="66"/>
      <c r="BU37" s="66"/>
      <c r="BV37" s="66"/>
      <c r="BW37" s="66"/>
      <c r="BX37" s="66"/>
      <c r="BY37" s="66"/>
      <c r="BZ37" s="66"/>
      <c r="CA37" s="66"/>
      <c r="CB37" s="66"/>
      <c r="CC37" s="66"/>
      <c r="CD37" s="66"/>
      <c r="CE37" s="66"/>
      <c r="CF37" s="66"/>
      <c r="CG37" s="66"/>
      <c r="CH37" s="66"/>
      <c r="CI37" s="64">
        <f t="shared" si="0"/>
        <v>0</v>
      </c>
      <c r="CJ37" s="64"/>
      <c r="CK37" s="64"/>
      <c r="CL37" s="64"/>
      <c r="CM37" s="64"/>
      <c r="CN37" s="64"/>
      <c r="CO37" s="64"/>
      <c r="CP37" s="64"/>
      <c r="CQ37" s="64"/>
    </row>
    <row r="38" spans="1:95">
      <c r="G38" s="67" t="s">
        <v>69</v>
      </c>
      <c r="H38" s="67"/>
      <c r="I38" s="67"/>
      <c r="J38" s="67"/>
      <c r="K38" s="67"/>
      <c r="L38" s="67"/>
      <c r="M38" s="67"/>
      <c r="N38" s="67"/>
      <c r="O38" s="67"/>
      <c r="P38" s="67"/>
      <c r="Q38" s="67"/>
      <c r="R38" s="67"/>
      <c r="S38" s="67"/>
      <c r="T38" s="67"/>
      <c r="U38" s="67"/>
      <c r="V38" s="67"/>
      <c r="W38" s="64" t="s">
        <v>73</v>
      </c>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6"/>
      <c r="BQ38" s="66"/>
      <c r="BR38" s="66"/>
      <c r="BS38" s="66"/>
      <c r="BT38" s="66"/>
      <c r="BU38" s="66"/>
      <c r="BV38" s="66"/>
      <c r="BW38" s="66"/>
      <c r="BX38" s="66"/>
      <c r="BY38" s="66"/>
      <c r="BZ38" s="66"/>
      <c r="CA38" s="66"/>
      <c r="CB38" s="66"/>
      <c r="CC38" s="66"/>
      <c r="CD38" s="66"/>
      <c r="CE38" s="66"/>
      <c r="CF38" s="66"/>
      <c r="CG38" s="66"/>
      <c r="CH38" s="66"/>
      <c r="CI38" s="64">
        <f t="shared" si="0"/>
        <v>0</v>
      </c>
      <c r="CJ38" s="64"/>
      <c r="CK38" s="64"/>
      <c r="CL38" s="64"/>
      <c r="CM38" s="64"/>
      <c r="CN38" s="64"/>
      <c r="CO38" s="64"/>
      <c r="CP38" s="64"/>
      <c r="CQ38" s="64"/>
    </row>
    <row r="39" spans="1:95">
      <c r="G39" s="67"/>
      <c r="H39" s="67"/>
      <c r="I39" s="67"/>
      <c r="J39" s="67"/>
      <c r="K39" s="67"/>
      <c r="L39" s="67"/>
      <c r="M39" s="67"/>
      <c r="N39" s="67"/>
      <c r="O39" s="67"/>
      <c r="P39" s="67"/>
      <c r="Q39" s="67"/>
      <c r="R39" s="67"/>
      <c r="S39" s="67"/>
      <c r="T39" s="67"/>
      <c r="U39" s="67"/>
      <c r="V39" s="67"/>
      <c r="W39" s="64" t="s">
        <v>74</v>
      </c>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6"/>
      <c r="BQ39" s="66"/>
      <c r="BR39" s="66"/>
      <c r="BS39" s="66"/>
      <c r="BT39" s="66"/>
      <c r="BU39" s="66"/>
      <c r="BV39" s="66"/>
      <c r="BW39" s="66"/>
      <c r="BX39" s="66"/>
      <c r="BY39" s="66"/>
      <c r="BZ39" s="66"/>
      <c r="CA39" s="66"/>
      <c r="CB39" s="66"/>
      <c r="CC39" s="66"/>
      <c r="CD39" s="66"/>
      <c r="CE39" s="66"/>
      <c r="CF39" s="66"/>
      <c r="CG39" s="66"/>
      <c r="CH39" s="66"/>
      <c r="CI39" s="64">
        <f t="shared" si="0"/>
        <v>0</v>
      </c>
      <c r="CJ39" s="64"/>
      <c r="CK39" s="64"/>
      <c r="CL39" s="64"/>
      <c r="CM39" s="64"/>
      <c r="CN39" s="64"/>
      <c r="CO39" s="64"/>
      <c r="CP39" s="64"/>
      <c r="CQ39" s="64"/>
    </row>
    <row r="40" spans="1:95">
      <c r="G40" s="64" t="s">
        <v>75</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6"/>
      <c r="BQ40" s="66"/>
      <c r="BR40" s="66"/>
      <c r="BS40" s="66"/>
      <c r="BT40" s="66"/>
      <c r="BU40" s="66"/>
      <c r="BV40" s="66"/>
      <c r="BW40" s="66"/>
      <c r="BX40" s="66"/>
      <c r="BY40" s="66"/>
      <c r="BZ40" s="66"/>
      <c r="CA40" s="66"/>
      <c r="CB40" s="66"/>
      <c r="CC40" s="66"/>
      <c r="CD40" s="66"/>
      <c r="CE40" s="66"/>
      <c r="CF40" s="66"/>
      <c r="CG40" s="66"/>
      <c r="CH40" s="66"/>
      <c r="CI40" s="64">
        <f t="shared" si="0"/>
        <v>0</v>
      </c>
      <c r="CJ40" s="64"/>
      <c r="CK40" s="64"/>
      <c r="CL40" s="64"/>
      <c r="CM40" s="64"/>
      <c r="CN40" s="64"/>
      <c r="CO40" s="64"/>
      <c r="CP40" s="64"/>
      <c r="CQ40" s="64"/>
    </row>
    <row r="41" spans="1:95">
      <c r="G41" s="64" t="s">
        <v>76</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6"/>
      <c r="BQ41" s="66"/>
      <c r="BR41" s="66"/>
      <c r="BS41" s="66"/>
      <c r="BT41" s="66"/>
      <c r="BU41" s="66"/>
      <c r="BV41" s="66"/>
      <c r="BW41" s="66"/>
      <c r="BX41" s="66"/>
      <c r="BY41" s="66"/>
      <c r="BZ41" s="66"/>
      <c r="CA41" s="66"/>
      <c r="CB41" s="66"/>
      <c r="CC41" s="66"/>
      <c r="CD41" s="66"/>
      <c r="CE41" s="66"/>
      <c r="CF41" s="66"/>
      <c r="CG41" s="66"/>
      <c r="CH41" s="66"/>
      <c r="CI41" s="64">
        <f t="shared" si="0"/>
        <v>0</v>
      </c>
      <c r="CJ41" s="64"/>
      <c r="CK41" s="64"/>
      <c r="CL41" s="64"/>
      <c r="CM41" s="64"/>
      <c r="CN41" s="64"/>
      <c r="CO41" s="64"/>
      <c r="CP41" s="64"/>
      <c r="CQ41" s="64"/>
    </row>
    <row r="42" spans="1:95">
      <c r="G42" s="64" t="s">
        <v>77</v>
      </c>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6"/>
      <c r="BQ42" s="66"/>
      <c r="BR42" s="66"/>
      <c r="BS42" s="66"/>
      <c r="BT42" s="66"/>
      <c r="BU42" s="66"/>
      <c r="BV42" s="66"/>
      <c r="BW42" s="66"/>
      <c r="BX42" s="66"/>
      <c r="BY42" s="66"/>
      <c r="BZ42" s="66"/>
      <c r="CA42" s="66"/>
      <c r="CB42" s="66"/>
      <c r="CC42" s="66"/>
      <c r="CD42" s="66"/>
      <c r="CE42" s="66"/>
      <c r="CF42" s="66"/>
      <c r="CG42" s="66"/>
      <c r="CH42" s="66"/>
      <c r="CI42" s="64">
        <f t="shared" si="0"/>
        <v>0</v>
      </c>
      <c r="CJ42" s="64"/>
      <c r="CK42" s="64"/>
      <c r="CL42" s="64"/>
      <c r="CM42" s="64"/>
      <c r="CN42" s="64"/>
      <c r="CO42" s="64"/>
      <c r="CP42" s="64"/>
      <c r="CQ42" s="64"/>
    </row>
    <row r="43" spans="1:95">
      <c r="G43" s="64" t="s">
        <v>78</v>
      </c>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6"/>
      <c r="BQ43" s="66"/>
      <c r="BR43" s="66"/>
      <c r="BS43" s="66"/>
      <c r="BT43" s="66"/>
      <c r="BU43" s="66"/>
      <c r="BV43" s="66"/>
      <c r="BW43" s="66"/>
      <c r="BX43" s="66"/>
      <c r="BY43" s="66"/>
      <c r="BZ43" s="66"/>
      <c r="CA43" s="66"/>
      <c r="CB43" s="66"/>
      <c r="CC43" s="66"/>
      <c r="CD43" s="66"/>
      <c r="CE43" s="66"/>
      <c r="CF43" s="66"/>
      <c r="CG43" s="66"/>
      <c r="CH43" s="66"/>
      <c r="CI43" s="64">
        <f t="shared" si="0"/>
        <v>0</v>
      </c>
      <c r="CJ43" s="64"/>
      <c r="CK43" s="64"/>
      <c r="CL43" s="64"/>
      <c r="CM43" s="64"/>
      <c r="CN43" s="64"/>
      <c r="CO43" s="64"/>
      <c r="CP43" s="64"/>
      <c r="CQ43" s="64"/>
    </row>
    <row r="44" spans="1:95">
      <c r="G44" s="64" t="s">
        <v>196</v>
      </c>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f>SUM(BP33:BY43)</f>
        <v>0</v>
      </c>
      <c r="BQ44" s="64"/>
      <c r="BR44" s="64"/>
      <c r="BS44" s="64"/>
      <c r="BT44" s="64"/>
      <c r="BU44" s="64"/>
      <c r="BV44" s="64"/>
      <c r="BW44" s="64"/>
      <c r="BX44" s="64"/>
      <c r="BY44" s="64"/>
      <c r="BZ44" s="64">
        <f>SUM(BZ33:CH43)</f>
        <v>0</v>
      </c>
      <c r="CA44" s="64"/>
      <c r="CB44" s="64"/>
      <c r="CC44" s="64"/>
      <c r="CD44" s="64"/>
      <c r="CE44" s="64"/>
      <c r="CF44" s="64"/>
      <c r="CG44" s="64"/>
      <c r="CH44" s="64"/>
      <c r="CI44" s="64">
        <f t="shared" si="0"/>
        <v>0</v>
      </c>
      <c r="CJ44" s="64"/>
      <c r="CK44" s="64"/>
      <c r="CL44" s="64"/>
      <c r="CM44" s="64"/>
      <c r="CN44" s="64"/>
      <c r="CO44" s="64"/>
      <c r="CP44" s="64"/>
      <c r="CQ44" s="64"/>
    </row>
    <row r="46" spans="1:95">
      <c r="A46" s="1" t="s">
        <v>83</v>
      </c>
      <c r="G46" t="s">
        <v>204</v>
      </c>
    </row>
    <row r="47" spans="1:95">
      <c r="G47" s="64" t="s">
        <v>85</v>
      </c>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t="s">
        <v>95</v>
      </c>
      <c r="BL47" s="64"/>
      <c r="BM47" s="64"/>
      <c r="BN47" s="64"/>
      <c r="BO47" s="64"/>
      <c r="BP47" s="64"/>
      <c r="BQ47" s="64"/>
      <c r="BR47" s="64"/>
      <c r="BS47" s="64"/>
      <c r="BT47" s="64"/>
      <c r="BU47" s="64"/>
      <c r="BV47" s="64"/>
      <c r="BW47" s="64" t="s">
        <v>94</v>
      </c>
      <c r="BX47" s="64"/>
      <c r="BY47" s="64"/>
      <c r="BZ47" s="64"/>
      <c r="CA47" s="64"/>
      <c r="CB47" s="64"/>
      <c r="CC47" s="64"/>
      <c r="CD47" s="64"/>
      <c r="CE47" s="64"/>
      <c r="CF47" s="64"/>
      <c r="CG47" s="64"/>
      <c r="CH47" s="64"/>
      <c r="CI47" s="64" t="s">
        <v>81</v>
      </c>
      <c r="CJ47" s="64"/>
      <c r="CK47" s="64"/>
      <c r="CL47" s="64"/>
      <c r="CM47" s="64"/>
      <c r="CN47" s="64"/>
      <c r="CO47" s="64"/>
      <c r="CP47" s="64"/>
      <c r="CQ47" s="64"/>
    </row>
    <row r="48" spans="1:95" ht="18" customHeight="1">
      <c r="G48" s="68" t="s">
        <v>86</v>
      </c>
      <c r="H48" s="68"/>
      <c r="I48" s="68"/>
      <c r="J48" s="68"/>
      <c r="K48" s="68"/>
      <c r="L48" s="68"/>
      <c r="M48" s="68"/>
      <c r="N48" s="68"/>
      <c r="O48" s="68"/>
      <c r="P48" s="68"/>
      <c r="Q48" s="68"/>
      <c r="R48" s="68"/>
      <c r="S48" s="68"/>
      <c r="T48" s="64" t="s">
        <v>87</v>
      </c>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4">
        <f>SUM(BK48:CH48)</f>
        <v>0</v>
      </c>
      <c r="CJ48" s="64"/>
      <c r="CK48" s="64"/>
      <c r="CL48" s="64"/>
      <c r="CM48" s="64"/>
      <c r="CN48" s="64"/>
      <c r="CO48" s="64"/>
      <c r="CP48" s="64"/>
      <c r="CQ48" s="64"/>
    </row>
    <row r="49" spans="1:95">
      <c r="G49" s="68"/>
      <c r="H49" s="68"/>
      <c r="I49" s="68"/>
      <c r="J49" s="68"/>
      <c r="K49" s="68"/>
      <c r="L49" s="68"/>
      <c r="M49" s="68"/>
      <c r="N49" s="68"/>
      <c r="O49" s="68"/>
      <c r="P49" s="68"/>
      <c r="Q49" s="68"/>
      <c r="R49" s="68"/>
      <c r="S49" s="68"/>
      <c r="T49" s="64" t="s">
        <v>88</v>
      </c>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4">
        <f t="shared" ref="CI49:CI54" si="1">SUM(BK49:CH49)</f>
        <v>0</v>
      </c>
      <c r="CJ49" s="64"/>
      <c r="CK49" s="64"/>
      <c r="CL49" s="64"/>
      <c r="CM49" s="64"/>
      <c r="CN49" s="64"/>
      <c r="CO49" s="64"/>
      <c r="CP49" s="64"/>
      <c r="CQ49" s="64"/>
    </row>
    <row r="50" spans="1:95">
      <c r="G50" s="64" t="s">
        <v>89</v>
      </c>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4">
        <f t="shared" si="1"/>
        <v>0</v>
      </c>
      <c r="CJ50" s="64"/>
      <c r="CK50" s="64"/>
      <c r="CL50" s="64"/>
      <c r="CM50" s="64"/>
      <c r="CN50" s="64"/>
      <c r="CO50" s="64"/>
      <c r="CP50" s="64"/>
      <c r="CQ50" s="64"/>
    </row>
    <row r="51" spans="1:95">
      <c r="G51" s="64" t="s">
        <v>90</v>
      </c>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4">
        <f t="shared" si="1"/>
        <v>0</v>
      </c>
      <c r="CJ51" s="64"/>
      <c r="CK51" s="64"/>
      <c r="CL51" s="64"/>
      <c r="CM51" s="64"/>
      <c r="CN51" s="64"/>
      <c r="CO51" s="64"/>
      <c r="CP51" s="64"/>
      <c r="CQ51" s="64"/>
    </row>
    <row r="52" spans="1:95">
      <c r="G52" s="64" t="s">
        <v>91</v>
      </c>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4">
        <f t="shared" si="1"/>
        <v>0</v>
      </c>
      <c r="CJ52" s="64"/>
      <c r="CK52" s="64"/>
      <c r="CL52" s="64"/>
      <c r="CM52" s="64"/>
      <c r="CN52" s="64"/>
      <c r="CO52" s="64"/>
      <c r="CP52" s="64"/>
      <c r="CQ52" s="64"/>
    </row>
    <row r="53" spans="1:95">
      <c r="G53" s="64" t="s">
        <v>92</v>
      </c>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4">
        <f t="shared" si="1"/>
        <v>0</v>
      </c>
      <c r="CJ53" s="64"/>
      <c r="CK53" s="64"/>
      <c r="CL53" s="64"/>
      <c r="CM53" s="64"/>
      <c r="CN53" s="64"/>
      <c r="CO53" s="64"/>
      <c r="CP53" s="64"/>
      <c r="CQ53" s="64"/>
    </row>
    <row r="54" spans="1:95">
      <c r="G54" s="64" t="s">
        <v>197</v>
      </c>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f>SUM(BK48:BV53)</f>
        <v>0</v>
      </c>
      <c r="BL54" s="64"/>
      <c r="BM54" s="64"/>
      <c r="BN54" s="64"/>
      <c r="BO54" s="64"/>
      <c r="BP54" s="64"/>
      <c r="BQ54" s="64"/>
      <c r="BR54" s="64"/>
      <c r="BS54" s="64"/>
      <c r="BT54" s="64"/>
      <c r="BU54" s="64"/>
      <c r="BV54" s="64"/>
      <c r="BW54" s="64">
        <f>SUM(BW48:CH53)</f>
        <v>0</v>
      </c>
      <c r="BX54" s="64"/>
      <c r="BY54" s="64"/>
      <c r="BZ54" s="64"/>
      <c r="CA54" s="64"/>
      <c r="CB54" s="64"/>
      <c r="CC54" s="64"/>
      <c r="CD54" s="64"/>
      <c r="CE54" s="64"/>
      <c r="CF54" s="64"/>
      <c r="CG54" s="64"/>
      <c r="CH54" s="64"/>
      <c r="CI54" s="64">
        <f t="shared" si="1"/>
        <v>0</v>
      </c>
      <c r="CJ54" s="64"/>
      <c r="CK54" s="64"/>
      <c r="CL54" s="64"/>
      <c r="CM54" s="64"/>
      <c r="CN54" s="64"/>
      <c r="CO54" s="64"/>
      <c r="CP54" s="64"/>
      <c r="CQ54" s="64"/>
    </row>
    <row r="55" spans="1:95">
      <c r="A55" s="1" t="s">
        <v>96</v>
      </c>
      <c r="G55" t="s">
        <v>97</v>
      </c>
    </row>
    <row r="56" spans="1:95">
      <c r="G56" s="67" t="s">
        <v>97</v>
      </c>
      <c r="H56" s="67"/>
      <c r="I56" s="67"/>
      <c r="J56" s="67"/>
      <c r="K56" s="67"/>
      <c r="L56" s="67"/>
      <c r="M56" s="67"/>
      <c r="N56" s="67"/>
      <c r="O56" s="67"/>
      <c r="P56" s="67"/>
      <c r="Q56" s="67"/>
      <c r="R56" s="67"/>
      <c r="S56" s="67"/>
      <c r="T56" s="67"/>
      <c r="U56" s="67"/>
      <c r="V56" s="64" t="s">
        <v>98</v>
      </c>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6"/>
      <c r="CJ56" s="66"/>
      <c r="CK56" s="66"/>
      <c r="CL56" s="66"/>
      <c r="CM56" s="66"/>
      <c r="CN56" s="66"/>
      <c r="CO56" s="66"/>
      <c r="CP56" s="66"/>
      <c r="CQ56" s="66"/>
    </row>
    <row r="57" spans="1:95">
      <c r="G57" s="67"/>
      <c r="H57" s="67"/>
      <c r="I57" s="67"/>
      <c r="J57" s="67"/>
      <c r="K57" s="67"/>
      <c r="L57" s="67"/>
      <c r="M57" s="67"/>
      <c r="N57" s="67"/>
      <c r="O57" s="67"/>
      <c r="P57" s="67"/>
      <c r="Q57" s="67"/>
      <c r="R57" s="67"/>
      <c r="S57" s="67"/>
      <c r="T57" s="67"/>
      <c r="U57" s="67"/>
      <c r="V57" s="64" t="s">
        <v>198</v>
      </c>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6"/>
      <c r="CJ57" s="66"/>
      <c r="CK57" s="66"/>
      <c r="CL57" s="66"/>
      <c r="CM57" s="66"/>
      <c r="CN57" s="66"/>
      <c r="CO57" s="66"/>
      <c r="CP57" s="66"/>
      <c r="CQ57" s="66"/>
    </row>
    <row r="58" spans="1:95">
      <c r="G58" s="67"/>
      <c r="H58" s="67"/>
      <c r="I58" s="67"/>
      <c r="J58" s="67"/>
      <c r="K58" s="67"/>
      <c r="L58" s="67"/>
      <c r="M58" s="67"/>
      <c r="N58" s="67"/>
      <c r="O58" s="67"/>
      <c r="P58" s="67"/>
      <c r="Q58" s="67"/>
      <c r="R58" s="67"/>
      <c r="S58" s="67"/>
      <c r="T58" s="67"/>
      <c r="U58" s="67"/>
      <c r="V58" s="64" t="s">
        <v>100</v>
      </c>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6"/>
      <c r="CJ58" s="66"/>
      <c r="CK58" s="66"/>
      <c r="CL58" s="66"/>
      <c r="CM58" s="66"/>
      <c r="CN58" s="66"/>
      <c r="CO58" s="66"/>
      <c r="CP58" s="66"/>
      <c r="CQ58" s="66"/>
    </row>
    <row r="59" spans="1:95">
      <c r="G59" s="64"/>
      <c r="H59" s="64"/>
      <c r="I59" s="64"/>
      <c r="J59" s="64"/>
      <c r="K59" s="64"/>
      <c r="L59" s="64"/>
      <c r="M59" s="64"/>
      <c r="N59" s="64"/>
      <c r="O59" s="64"/>
      <c r="P59" s="64"/>
      <c r="Q59" s="64"/>
      <c r="R59" s="64"/>
      <c r="S59" s="64"/>
      <c r="T59" s="64"/>
      <c r="U59" s="64"/>
      <c r="V59" s="64" t="s">
        <v>199</v>
      </c>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f>SUM(CI56:CQ58)</f>
        <v>0</v>
      </c>
      <c r="CJ59" s="64"/>
      <c r="CK59" s="64"/>
      <c r="CL59" s="64"/>
      <c r="CM59" s="64"/>
      <c r="CN59" s="64"/>
      <c r="CO59" s="64"/>
      <c r="CP59" s="64"/>
      <c r="CQ59" s="64"/>
    </row>
    <row r="60" spans="1:95">
      <c r="A60" s="1" t="s">
        <v>102</v>
      </c>
      <c r="G60" t="s">
        <v>103</v>
      </c>
    </row>
    <row r="61" spans="1:95">
      <c r="G61" s="64" t="s">
        <v>104</v>
      </c>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f>CI44+CI54+CI59</f>
        <v>0</v>
      </c>
      <c r="CJ61" s="64"/>
      <c r="CK61" s="64"/>
      <c r="CL61" s="64"/>
      <c r="CM61" s="64"/>
      <c r="CN61" s="64"/>
      <c r="CO61" s="64"/>
      <c r="CP61" s="64"/>
      <c r="CQ61" s="64"/>
    </row>
    <row r="62" spans="1:95">
      <c r="A62" s="1" t="s">
        <v>105</v>
      </c>
      <c r="G62" t="s">
        <v>106</v>
      </c>
    </row>
    <row r="63" spans="1:95">
      <c r="G63" s="64" t="s">
        <v>205</v>
      </c>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6"/>
      <c r="CJ63" s="66"/>
      <c r="CK63" s="66"/>
      <c r="CL63" s="66"/>
      <c r="CM63" s="66"/>
      <c r="CN63" s="66"/>
      <c r="CO63" s="66"/>
      <c r="CP63" s="66"/>
      <c r="CQ63" s="66"/>
    </row>
    <row r="64" spans="1:95">
      <c r="A64" s="1" t="s">
        <v>107</v>
      </c>
      <c r="G64" t="s">
        <v>108</v>
      </c>
    </row>
    <row r="65" spans="1:95">
      <c r="G65" s="64" t="s">
        <v>109</v>
      </c>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t="s">
        <v>110</v>
      </c>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t="s">
        <v>111</v>
      </c>
      <c r="CE65" s="64"/>
      <c r="CF65" s="64"/>
      <c r="CG65" s="64"/>
      <c r="CH65" s="64"/>
      <c r="CI65" s="64"/>
      <c r="CJ65" s="64"/>
      <c r="CK65" s="64"/>
      <c r="CL65" s="64"/>
      <c r="CM65" s="64"/>
      <c r="CN65" s="64"/>
      <c r="CO65" s="64"/>
      <c r="CP65" s="64"/>
      <c r="CQ65" s="64"/>
    </row>
    <row r="66" spans="1:95">
      <c r="G66" s="64">
        <f>CI44</f>
        <v>0</v>
      </c>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f>CI44+CI57</f>
        <v>0</v>
      </c>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5">
        <f>IF(AS66=0,0,G66/AS66)</f>
        <v>0</v>
      </c>
      <c r="CE66" s="65"/>
      <c r="CF66" s="65"/>
      <c r="CG66" s="65"/>
      <c r="CH66" s="65"/>
      <c r="CI66" s="65"/>
      <c r="CJ66" s="65"/>
      <c r="CK66" s="65"/>
      <c r="CL66" s="65"/>
      <c r="CM66" s="65"/>
      <c r="CN66" s="65"/>
      <c r="CO66" s="65"/>
      <c r="CP66" s="65"/>
      <c r="CQ66" s="65"/>
    </row>
    <row r="67" spans="1:95">
      <c r="A67" s="1" t="s">
        <v>112</v>
      </c>
      <c r="G67" t="s">
        <v>113</v>
      </c>
    </row>
    <row r="68" spans="1:95">
      <c r="A68" t="s">
        <v>49</v>
      </c>
    </row>
    <row r="69" spans="1:95">
      <c r="A69" t="s">
        <v>114</v>
      </c>
    </row>
    <row r="70" spans="1:95">
      <c r="A70" t="s">
        <v>115</v>
      </c>
    </row>
    <row r="71" spans="1:95">
      <c r="H71" s="74" t="s">
        <v>216</v>
      </c>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row>
    <row r="72" spans="1:95">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row>
    <row r="73" spans="1:95">
      <c r="A73" s="74" t="s">
        <v>217</v>
      </c>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row>
    <row r="74" spans="1:95">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row>
    <row r="75" spans="1:95">
      <c r="H75" t="s">
        <v>116</v>
      </c>
    </row>
    <row r="76" spans="1:95">
      <c r="H76" t="s">
        <v>117</v>
      </c>
      <c r="O76" t="s">
        <v>118</v>
      </c>
    </row>
    <row r="77" spans="1:95">
      <c r="O77" t="s">
        <v>119</v>
      </c>
    </row>
    <row r="78" spans="1:95">
      <c r="O78" t="s">
        <v>120</v>
      </c>
    </row>
    <row r="79" spans="1:95">
      <c r="O79" t="s">
        <v>121</v>
      </c>
    </row>
    <row r="80" spans="1:95">
      <c r="O80" t="s">
        <v>122</v>
      </c>
    </row>
    <row r="81" spans="14:95">
      <c r="O81" t="s">
        <v>123</v>
      </c>
    </row>
    <row r="82" spans="14:95">
      <c r="O82" t="s">
        <v>124</v>
      </c>
    </row>
    <row r="83" spans="14:95">
      <c r="O83" t="s">
        <v>125</v>
      </c>
    </row>
    <row r="85" spans="14:95">
      <c r="O85" s="74" t="s">
        <v>218</v>
      </c>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row>
    <row r="86" spans="14:95">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row>
    <row r="87" spans="14:95">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row>
    <row r="88" spans="14:95">
      <c r="O88" s="73" t="s">
        <v>219</v>
      </c>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row>
    <row r="89" spans="14:95">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73"/>
      <c r="CP89" s="73"/>
      <c r="CQ89" s="73"/>
    </row>
    <row r="90" spans="14:95">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row>
    <row r="91" spans="14:95">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row>
    <row r="92" spans="14:95">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row>
    <row r="93" spans="14:95">
      <c r="O93" s="74" t="s">
        <v>126</v>
      </c>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row>
    <row r="94" spans="14:95">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row>
    <row r="96" spans="14:95">
      <c r="N96" s="7" t="s">
        <v>220</v>
      </c>
      <c r="O96" s="8"/>
      <c r="P96" s="8"/>
      <c r="Q96" s="8"/>
      <c r="R96" s="7"/>
      <c r="S96" s="8" t="s">
        <v>127</v>
      </c>
      <c r="T96" s="8"/>
      <c r="U96" s="8"/>
      <c r="V96" s="8"/>
      <c r="W96" s="8"/>
      <c r="X96" s="8"/>
      <c r="Y96" s="8"/>
      <c r="Z96" s="8"/>
      <c r="AA96" s="8"/>
      <c r="AB96" s="8"/>
      <c r="AC96" s="8"/>
      <c r="AD96" s="8"/>
      <c r="AE96" s="8"/>
      <c r="AF96" s="8"/>
      <c r="AG96" s="8"/>
      <c r="AH96" s="8"/>
      <c r="AI96" s="8"/>
      <c r="AJ96" s="8"/>
      <c r="AK96" s="8"/>
      <c r="AL96" s="8"/>
      <c r="AM96" s="8"/>
      <c r="AN96" s="8"/>
      <c r="AO96" s="8"/>
      <c r="AP96" s="10"/>
      <c r="AQ96" s="9"/>
      <c r="AR96" s="8" t="s">
        <v>137</v>
      </c>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t="s">
        <v>138</v>
      </c>
      <c r="BW96" s="9"/>
      <c r="BX96" s="8"/>
      <c r="BY96" s="9"/>
      <c r="BZ96" s="9"/>
      <c r="CA96" s="9"/>
      <c r="CB96" s="9"/>
      <c r="CC96" s="9"/>
      <c r="CD96" s="9"/>
      <c r="CE96" s="9"/>
      <c r="CF96" s="9"/>
      <c r="CG96" s="9"/>
      <c r="CH96" s="9"/>
      <c r="CI96" s="9"/>
      <c r="CJ96" s="9"/>
      <c r="CK96" s="9"/>
      <c r="CL96" s="9"/>
      <c r="CM96" s="9"/>
      <c r="CN96" s="9"/>
      <c r="CO96" s="9"/>
      <c r="CP96" s="10"/>
    </row>
    <row r="97" spans="1:95">
      <c r="N97" s="18" t="s">
        <v>128</v>
      </c>
      <c r="O97" s="19"/>
      <c r="P97" s="19"/>
      <c r="Q97" s="19"/>
      <c r="R97" s="18"/>
      <c r="S97" s="19" t="s">
        <v>132</v>
      </c>
      <c r="T97" s="19"/>
      <c r="U97" s="19"/>
      <c r="V97" s="19"/>
      <c r="W97" s="19"/>
      <c r="X97" s="19"/>
      <c r="Y97" s="19"/>
      <c r="Z97" s="19"/>
      <c r="AA97" s="19"/>
      <c r="AB97" s="19"/>
      <c r="AC97" s="19"/>
      <c r="AD97" s="19"/>
      <c r="AE97" s="19"/>
      <c r="AF97" s="19"/>
      <c r="AG97" s="19"/>
      <c r="AH97" s="19"/>
      <c r="AI97" s="19"/>
      <c r="AJ97" s="19"/>
      <c r="AK97" s="19"/>
      <c r="AL97" s="19"/>
      <c r="AM97" s="19"/>
      <c r="AN97" s="19"/>
      <c r="AO97" s="19"/>
      <c r="AP97" s="20"/>
      <c r="AQ97" s="4"/>
      <c r="AR97" s="19" t="s">
        <v>136</v>
      </c>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t="s">
        <v>139</v>
      </c>
      <c r="BW97" s="4"/>
      <c r="BX97" s="19"/>
      <c r="BY97" s="4"/>
      <c r="BZ97" s="4"/>
      <c r="CA97" s="4"/>
      <c r="CB97" s="4"/>
      <c r="CC97" s="4"/>
      <c r="CD97" s="4"/>
      <c r="CE97" s="4"/>
      <c r="CF97" s="4"/>
      <c r="CG97" s="4"/>
      <c r="CH97" s="4"/>
      <c r="CI97" s="4"/>
      <c r="CJ97" s="4"/>
      <c r="CK97" s="4"/>
      <c r="CL97" s="4"/>
      <c r="CM97" s="4"/>
      <c r="CN97" s="4"/>
      <c r="CO97" s="4"/>
      <c r="CP97" s="20"/>
    </row>
    <row r="98" spans="1:95">
      <c r="N98" s="11" t="s">
        <v>129</v>
      </c>
      <c r="O98" s="12"/>
      <c r="P98" s="12"/>
      <c r="Q98" s="12"/>
      <c r="R98" s="11"/>
      <c r="S98" s="12" t="s">
        <v>133</v>
      </c>
      <c r="T98" s="12"/>
      <c r="U98" s="12"/>
      <c r="V98" s="12"/>
      <c r="W98" s="12"/>
      <c r="X98" s="12"/>
      <c r="Y98" s="12"/>
      <c r="Z98" s="12"/>
      <c r="AA98" s="12"/>
      <c r="AB98" s="12"/>
      <c r="AC98" s="12"/>
      <c r="AD98" s="12"/>
      <c r="AE98" s="12"/>
      <c r="AF98" s="12"/>
      <c r="AG98" s="12"/>
      <c r="AH98" s="12"/>
      <c r="AI98" s="12"/>
      <c r="AJ98" s="12"/>
      <c r="AK98" s="12"/>
      <c r="AL98" s="12"/>
      <c r="AM98" s="12"/>
      <c r="AN98" s="12"/>
      <c r="AO98" s="12"/>
      <c r="AP98" s="13"/>
      <c r="AR98" s="12" t="s">
        <v>140</v>
      </c>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t="s">
        <v>141</v>
      </c>
      <c r="BX98" s="12"/>
      <c r="CP98" s="13"/>
    </row>
    <row r="99" spans="1:95">
      <c r="N99" s="18" t="s">
        <v>130</v>
      </c>
      <c r="O99" s="19"/>
      <c r="P99" s="19"/>
      <c r="Q99" s="19"/>
      <c r="R99" s="18"/>
      <c r="S99" s="19" t="s">
        <v>134</v>
      </c>
      <c r="T99" s="19"/>
      <c r="U99" s="19"/>
      <c r="V99" s="19"/>
      <c r="W99" s="19"/>
      <c r="X99" s="19"/>
      <c r="Y99" s="19"/>
      <c r="Z99" s="19"/>
      <c r="AA99" s="19"/>
      <c r="AB99" s="19"/>
      <c r="AC99" s="19"/>
      <c r="AD99" s="19"/>
      <c r="AE99" s="19"/>
      <c r="AF99" s="19"/>
      <c r="AG99" s="19"/>
      <c r="AH99" s="19"/>
      <c r="AI99" s="19"/>
      <c r="AJ99" s="19"/>
      <c r="AK99" s="19"/>
      <c r="AL99" s="19"/>
      <c r="AM99" s="19"/>
      <c r="AN99" s="19"/>
      <c r="AO99" s="19"/>
      <c r="AP99" s="20"/>
      <c r="AQ99" s="4"/>
      <c r="AR99" s="19" t="s">
        <v>140</v>
      </c>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t="s">
        <v>142</v>
      </c>
      <c r="BW99" s="4"/>
      <c r="BX99" s="19"/>
      <c r="BY99" s="4"/>
      <c r="BZ99" s="4"/>
      <c r="CA99" s="4"/>
      <c r="CB99" s="4"/>
      <c r="CC99" s="4"/>
      <c r="CD99" s="4"/>
      <c r="CE99" s="4"/>
      <c r="CF99" s="4"/>
      <c r="CG99" s="4"/>
      <c r="CH99" s="4"/>
      <c r="CI99" s="4"/>
      <c r="CJ99" s="4"/>
      <c r="CK99" s="4"/>
      <c r="CL99" s="4"/>
      <c r="CM99" s="4"/>
      <c r="CN99" s="4"/>
      <c r="CO99" s="4"/>
      <c r="CP99" s="20"/>
    </row>
    <row r="100" spans="1:95">
      <c r="N100" s="14" t="s">
        <v>131</v>
      </c>
      <c r="O100" s="15"/>
      <c r="P100" s="15"/>
      <c r="Q100" s="15"/>
      <c r="R100" s="14"/>
      <c r="S100" s="15" t="s">
        <v>135</v>
      </c>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7"/>
      <c r="AQ100" s="16"/>
      <c r="AR100" s="15" t="s">
        <v>140</v>
      </c>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t="s">
        <v>142</v>
      </c>
      <c r="BW100" s="16"/>
      <c r="BX100" s="15"/>
      <c r="BY100" s="16"/>
      <c r="BZ100" s="16"/>
      <c r="CA100" s="16"/>
      <c r="CB100" s="16"/>
      <c r="CC100" s="16"/>
      <c r="CD100" s="16"/>
      <c r="CE100" s="16"/>
      <c r="CF100" s="16"/>
      <c r="CG100" s="16"/>
      <c r="CH100" s="16"/>
      <c r="CI100" s="16"/>
      <c r="CJ100" s="16"/>
      <c r="CK100" s="16"/>
      <c r="CL100" s="16"/>
      <c r="CM100" s="16"/>
      <c r="CN100" s="16"/>
      <c r="CO100" s="16"/>
      <c r="CP100" s="17"/>
    </row>
    <row r="102" spans="1:95">
      <c r="O102" t="s">
        <v>143</v>
      </c>
    </row>
    <row r="103" spans="1:95">
      <c r="O103" s="74" t="s">
        <v>144</v>
      </c>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row>
    <row r="104" spans="1:95">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row>
    <row r="105" spans="1:95">
      <c r="L105" s="83" t="s">
        <v>145</v>
      </c>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5"/>
      <c r="AT105" s="83" t="s">
        <v>146</v>
      </c>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5"/>
      <c r="BZ105" s="4"/>
      <c r="CA105" s="84" t="s">
        <v>147</v>
      </c>
      <c r="CB105" s="84"/>
      <c r="CC105" s="84"/>
      <c r="CD105" s="84"/>
      <c r="CE105" s="84"/>
      <c r="CF105" s="84"/>
      <c r="CG105" s="84"/>
      <c r="CH105" s="84"/>
      <c r="CI105" s="84"/>
      <c r="CJ105" s="84"/>
      <c r="CK105" s="84"/>
      <c r="CL105" s="84"/>
      <c r="CM105" s="84"/>
      <c r="CN105" s="84"/>
      <c r="CO105" s="84"/>
      <c r="CP105" s="84"/>
      <c r="CQ105" s="20"/>
    </row>
    <row r="106" spans="1:95">
      <c r="L106" s="70"/>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2"/>
      <c r="AT106" s="86">
        <f>CI44+CI57</f>
        <v>0</v>
      </c>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c r="BT106" s="87"/>
      <c r="BU106" s="87"/>
      <c r="BV106" s="87"/>
      <c r="BW106" s="87"/>
      <c r="BX106" s="87"/>
      <c r="BY106" s="88"/>
      <c r="BZ106" s="86" t="str">
        <f>IF(L106="","0",L106/AT106)</f>
        <v>0</v>
      </c>
      <c r="CA106" s="87"/>
      <c r="CB106" s="87"/>
      <c r="CC106" s="87"/>
      <c r="CD106" s="87"/>
      <c r="CE106" s="87"/>
      <c r="CF106" s="87"/>
      <c r="CG106" s="87"/>
      <c r="CH106" s="87"/>
      <c r="CI106" s="87"/>
      <c r="CJ106" s="87"/>
      <c r="CK106" s="87"/>
      <c r="CL106" s="87"/>
      <c r="CM106" s="87"/>
      <c r="CN106" s="87"/>
      <c r="CO106" s="87"/>
      <c r="CP106" s="87"/>
      <c r="CQ106" s="88"/>
    </row>
    <row r="108" spans="1:95">
      <c r="A108" s="1" t="s">
        <v>148</v>
      </c>
      <c r="F108" s="50" t="s">
        <v>221</v>
      </c>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row>
    <row r="109" spans="1:95">
      <c r="B109" t="s">
        <v>49</v>
      </c>
    </row>
    <row r="110" spans="1:95">
      <c r="B110" t="s">
        <v>149</v>
      </c>
    </row>
    <row r="111" spans="1:95">
      <c r="I111" s="73" t="s">
        <v>222</v>
      </c>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row>
    <row r="112" spans="1:95">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row>
    <row r="113" spans="2:95">
      <c r="B113" s="75" t="s">
        <v>225</v>
      </c>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5"/>
      <c r="BR113" s="75"/>
      <c r="BS113" s="75"/>
      <c r="BT113" s="75"/>
      <c r="BU113" s="75"/>
      <c r="BV113" s="75"/>
      <c r="BW113" s="75"/>
      <c r="BX113" s="75"/>
      <c r="BY113" s="75"/>
      <c r="BZ113" s="75"/>
      <c r="CA113" s="75"/>
      <c r="CB113" s="75"/>
      <c r="CC113" s="75"/>
      <c r="CD113" s="75"/>
      <c r="CE113" s="75"/>
      <c r="CF113" s="75"/>
      <c r="CG113" s="75"/>
      <c r="CH113" s="75"/>
      <c r="CI113" s="75"/>
      <c r="CJ113" s="75"/>
      <c r="CK113" s="75"/>
      <c r="CL113" s="75"/>
      <c r="CM113" s="75"/>
      <c r="CN113" s="75"/>
      <c r="CO113" s="75"/>
      <c r="CP113" s="75"/>
      <c r="CQ113" s="75"/>
    </row>
    <row r="114" spans="2:9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row>
    <row r="115" spans="2:95">
      <c r="B115" s="21" t="s">
        <v>150</v>
      </c>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row>
    <row r="116" spans="2:95">
      <c r="B116" s="74" t="s">
        <v>223</v>
      </c>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row>
    <row r="117" spans="2:95">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row>
    <row r="118" spans="2:95">
      <c r="H118" s="73" t="s">
        <v>151</v>
      </c>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row>
    <row r="119" spans="2:95">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row>
    <row r="120" spans="2:95">
      <c r="H120" s="73" t="s">
        <v>224</v>
      </c>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row>
    <row r="121" spans="2:95">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row>
    <row r="122" spans="2:95">
      <c r="H122" t="s">
        <v>152</v>
      </c>
    </row>
    <row r="124" spans="2:95" ht="19.5" thickBot="1">
      <c r="B124" t="s">
        <v>153</v>
      </c>
    </row>
    <row r="125" spans="2:95" ht="7.5" customHeight="1">
      <c r="B125" s="22"/>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54"/>
      <c r="BG125" s="38"/>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4"/>
    </row>
    <row r="126" spans="2:95">
      <c r="B126" s="25" t="s">
        <v>154</v>
      </c>
      <c r="BG126" s="39"/>
      <c r="BH126" s="76"/>
      <c r="BI126" s="77"/>
      <c r="BJ126" s="77"/>
      <c r="BK126" s="77"/>
      <c r="BL126" s="77"/>
      <c r="BM126" s="77"/>
      <c r="BN126" s="77"/>
      <c r="BO126" s="77"/>
      <c r="BP126" s="77"/>
      <c r="BQ126" s="77"/>
      <c r="BR126" s="78"/>
      <c r="BS126" t="s">
        <v>156</v>
      </c>
      <c r="CQ126" s="26"/>
    </row>
    <row r="127" spans="2:95" ht="3.95" customHeight="1" thickBot="1">
      <c r="B127" s="27"/>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40"/>
      <c r="BH127" s="55"/>
      <c r="BI127" s="55"/>
      <c r="BJ127" s="55"/>
      <c r="BK127" s="55"/>
      <c r="BL127" s="55"/>
      <c r="BM127" s="55"/>
      <c r="BN127" s="55"/>
      <c r="BO127" s="55"/>
      <c r="BP127" s="55"/>
      <c r="BQ127" s="55"/>
      <c r="BR127" s="55"/>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9"/>
    </row>
    <row r="128" spans="2:95" ht="18" customHeight="1" thickBot="1">
      <c r="B128" s="22"/>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55"/>
      <c r="BI128" s="55"/>
      <c r="BJ128" s="55"/>
      <c r="BK128" s="55"/>
      <c r="BL128" s="55"/>
      <c r="BM128" s="55"/>
      <c r="BN128" s="55"/>
      <c r="BO128" s="55"/>
      <c r="BP128" s="55"/>
      <c r="BQ128" s="55"/>
      <c r="BR128" s="55"/>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row>
    <row r="129" spans="2:96" ht="18" customHeight="1" thickBot="1">
      <c r="B129" s="25"/>
      <c r="C129" s="26"/>
      <c r="D129" s="59"/>
      <c r="E129" s="60"/>
      <c r="F129" s="79" t="s">
        <v>211</v>
      </c>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79"/>
      <c r="CI129" s="79"/>
      <c r="CJ129" s="79"/>
      <c r="CK129" s="79"/>
      <c r="CL129" s="79"/>
      <c r="CM129" s="79"/>
      <c r="CN129" s="79"/>
      <c r="CO129" s="79"/>
      <c r="CP129" s="60"/>
      <c r="CQ129" s="61"/>
    </row>
    <row r="130" spans="2:96" ht="18" customHeight="1">
      <c r="B130" s="25"/>
      <c r="C130" s="26"/>
      <c r="D130" s="33" t="s">
        <v>50</v>
      </c>
      <c r="E130" s="2"/>
      <c r="F130" s="2"/>
      <c r="J130" s="2"/>
      <c r="K130" s="73" t="s">
        <v>157</v>
      </c>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39"/>
      <c r="CQ130" s="26"/>
    </row>
    <row r="131" spans="2:96">
      <c r="B131" s="25"/>
      <c r="C131" s="26"/>
      <c r="D131" s="31"/>
      <c r="E131" s="2"/>
      <c r="F131" s="2"/>
      <c r="J131" s="2"/>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3"/>
      <c r="BF131" s="73"/>
      <c r="BG131" s="39"/>
      <c r="BH131" s="76"/>
      <c r="BI131" s="77"/>
      <c r="BJ131" s="77"/>
      <c r="BK131" s="77"/>
      <c r="BL131" s="77"/>
      <c r="BM131" s="77"/>
      <c r="BN131" s="77"/>
      <c r="BO131" s="77"/>
      <c r="BP131" s="77"/>
      <c r="BQ131" s="77"/>
      <c r="BR131" s="78"/>
      <c r="BS131" t="s">
        <v>156</v>
      </c>
      <c r="CQ131" s="26"/>
      <c r="CR131" s="63" t="str">
        <f>IF($BH$126="","",IF(BH131&lt;=$BH$126,"",$BH$126&amp;"以下の数値を入力してください"))</f>
        <v/>
      </c>
    </row>
    <row r="132" spans="2:96">
      <c r="B132" s="25"/>
      <c r="C132" s="26"/>
      <c r="D132" s="31"/>
      <c r="E132" s="2"/>
      <c r="F132" s="2"/>
      <c r="J132" s="2"/>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c r="BE132" s="73"/>
      <c r="BF132" s="73"/>
      <c r="BG132" s="39"/>
      <c r="CQ132" s="26"/>
    </row>
    <row r="133" spans="2:96" ht="18" customHeight="1">
      <c r="B133" s="25"/>
      <c r="C133" s="26"/>
      <c r="D133" s="41" t="s">
        <v>51</v>
      </c>
      <c r="E133" s="9"/>
      <c r="F133" s="9"/>
      <c r="G133" s="9"/>
      <c r="H133" s="42"/>
      <c r="I133" s="42"/>
      <c r="J133" s="42"/>
      <c r="K133" s="81" t="s">
        <v>158</v>
      </c>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43"/>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44"/>
    </row>
    <row r="134" spans="2:96">
      <c r="B134" s="25"/>
      <c r="C134" s="26"/>
      <c r="D134" s="31"/>
      <c r="H134" s="2"/>
      <c r="I134" s="2"/>
      <c r="J134" s="2"/>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39"/>
      <c r="BH134" s="76"/>
      <c r="BI134" s="77"/>
      <c r="BJ134" s="77"/>
      <c r="BK134" s="77"/>
      <c r="BL134" s="77"/>
      <c r="BM134" s="77"/>
      <c r="BN134" s="77"/>
      <c r="BO134" s="77"/>
      <c r="BP134" s="77"/>
      <c r="BQ134" s="77"/>
      <c r="BR134" s="78"/>
      <c r="BS134" t="s">
        <v>156</v>
      </c>
      <c r="CQ134" s="26"/>
      <c r="CR134" s="63" t="str">
        <f>IF($BH$126="","",IF(BH134&lt;=$BH$126,"",$BH$126&amp;"以下の数値を入力してください"))</f>
        <v/>
      </c>
    </row>
    <row r="135" spans="2:96">
      <c r="B135" s="25"/>
      <c r="C135" s="26"/>
      <c r="D135" s="31"/>
      <c r="H135" s="2"/>
      <c r="I135" s="2"/>
      <c r="J135" s="2"/>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39"/>
      <c r="CQ135" s="26"/>
    </row>
    <row r="136" spans="2:96">
      <c r="B136" s="25"/>
      <c r="C136" s="26"/>
      <c r="D136" s="45"/>
      <c r="E136" s="16"/>
      <c r="F136" s="16"/>
      <c r="G136" s="16"/>
      <c r="H136" s="46"/>
      <c r="I136" s="46"/>
      <c r="J136" s="46"/>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47"/>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48"/>
    </row>
    <row r="137" spans="2:96" ht="18" customHeight="1">
      <c r="B137" s="25"/>
      <c r="C137" s="26"/>
      <c r="D137" s="33" t="s">
        <v>52</v>
      </c>
      <c r="H137" s="2"/>
      <c r="I137" s="2"/>
      <c r="J137" s="2"/>
      <c r="K137" s="73" t="s">
        <v>159</v>
      </c>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73"/>
      <c r="BG137" s="39"/>
      <c r="CQ137" s="26"/>
    </row>
    <row r="138" spans="2:96">
      <c r="B138" s="25"/>
      <c r="C138" s="26"/>
      <c r="D138" s="31"/>
      <c r="H138" s="2"/>
      <c r="I138" s="2"/>
      <c r="J138" s="2"/>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c r="AP138" s="73"/>
      <c r="AQ138" s="73"/>
      <c r="AR138" s="73"/>
      <c r="AS138" s="73"/>
      <c r="AT138" s="73"/>
      <c r="AU138" s="73"/>
      <c r="AV138" s="73"/>
      <c r="AW138" s="73"/>
      <c r="AX138" s="73"/>
      <c r="AY138" s="73"/>
      <c r="AZ138" s="73"/>
      <c r="BA138" s="73"/>
      <c r="BB138" s="73"/>
      <c r="BC138" s="73"/>
      <c r="BD138" s="73"/>
      <c r="BE138" s="73"/>
      <c r="BF138" s="73"/>
      <c r="BG138" s="39"/>
      <c r="BH138" s="76"/>
      <c r="BI138" s="77"/>
      <c r="BJ138" s="77"/>
      <c r="BK138" s="77"/>
      <c r="BL138" s="77"/>
      <c r="BM138" s="77"/>
      <c r="BN138" s="77"/>
      <c r="BO138" s="77"/>
      <c r="BP138" s="77"/>
      <c r="BQ138" s="77"/>
      <c r="BR138" s="78"/>
      <c r="BS138" t="s">
        <v>156</v>
      </c>
      <c r="CQ138" s="26"/>
      <c r="CR138" s="63" t="str">
        <f>IF($BH$126="","",IF(BH138&lt;=$BH$126,"",$BH$126&amp;"以下の数値を入力してください"))</f>
        <v/>
      </c>
    </row>
    <row r="139" spans="2:96">
      <c r="B139" s="25"/>
      <c r="C139" s="26"/>
      <c r="D139" s="31"/>
      <c r="H139" s="2"/>
      <c r="I139" s="2"/>
      <c r="J139" s="2"/>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c r="AR139" s="73"/>
      <c r="AS139" s="73"/>
      <c r="AT139" s="73"/>
      <c r="AU139" s="73"/>
      <c r="AV139" s="73"/>
      <c r="AW139" s="73"/>
      <c r="AX139" s="73"/>
      <c r="AY139" s="73"/>
      <c r="AZ139" s="73"/>
      <c r="BA139" s="73"/>
      <c r="BB139" s="73"/>
      <c r="BC139" s="73"/>
      <c r="BD139" s="73"/>
      <c r="BE139" s="73"/>
      <c r="BF139" s="73"/>
      <c r="BG139" s="39"/>
      <c r="CQ139" s="26"/>
    </row>
    <row r="140" spans="2:96">
      <c r="B140" s="25"/>
      <c r="C140" s="26"/>
      <c r="D140" s="41" t="s">
        <v>53</v>
      </c>
      <c r="E140" s="9"/>
      <c r="F140" s="9"/>
      <c r="G140" s="9"/>
      <c r="H140" s="42"/>
      <c r="I140" s="42"/>
      <c r="J140" s="42"/>
      <c r="K140" s="81" t="s">
        <v>160</v>
      </c>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43"/>
      <c r="BH140" s="76"/>
      <c r="BI140" s="77"/>
      <c r="BJ140" s="77"/>
      <c r="BK140" s="77"/>
      <c r="BL140" s="77"/>
      <c r="BM140" s="77"/>
      <c r="BN140" s="77"/>
      <c r="BO140" s="77"/>
      <c r="BP140" s="77"/>
      <c r="BQ140" s="77"/>
      <c r="BR140" s="78"/>
      <c r="BS140" s="9" t="s">
        <v>156</v>
      </c>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44"/>
      <c r="CR140" s="63" t="str">
        <f>IF($BH$126="","",IF(BH140&lt;=$BH$126,"",$BH$126&amp;"以下の数値を入力してください"))</f>
        <v/>
      </c>
    </row>
    <row r="141" spans="2:96">
      <c r="B141" s="25"/>
      <c r="C141" s="26"/>
      <c r="D141" s="31"/>
      <c r="H141" s="2"/>
      <c r="I141" s="2"/>
      <c r="J141" s="2"/>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c r="AP141" s="73"/>
      <c r="AQ141" s="73"/>
      <c r="AR141" s="73"/>
      <c r="AS141" s="73"/>
      <c r="AT141" s="73"/>
      <c r="AU141" s="73"/>
      <c r="AV141" s="73"/>
      <c r="AW141" s="73"/>
      <c r="AX141" s="73"/>
      <c r="AY141" s="73"/>
      <c r="AZ141" s="73"/>
      <c r="BA141" s="73"/>
      <c r="BB141" s="73"/>
      <c r="BC141" s="73"/>
      <c r="BD141" s="73"/>
      <c r="BE141" s="73"/>
      <c r="BF141" s="73"/>
      <c r="BG141" s="39" t="s">
        <v>155</v>
      </c>
      <c r="CQ141" s="26"/>
    </row>
    <row r="142" spans="2:96">
      <c r="B142" s="25"/>
      <c r="C142" s="26"/>
      <c r="D142" s="45"/>
      <c r="E142" s="16"/>
      <c r="F142" s="16"/>
      <c r="G142" s="16"/>
      <c r="H142" s="46"/>
      <c r="I142" s="46"/>
      <c r="J142" s="46"/>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47"/>
      <c r="BH142" s="70"/>
      <c r="BI142" s="71"/>
      <c r="BJ142" s="71"/>
      <c r="BK142" s="71"/>
      <c r="BL142" s="71"/>
      <c r="BM142" s="71"/>
      <c r="BN142" s="71"/>
      <c r="BO142" s="71"/>
      <c r="BP142" s="71"/>
      <c r="BQ142" s="71"/>
      <c r="BR142" s="71"/>
      <c r="BS142" s="71"/>
      <c r="BT142" s="71"/>
      <c r="BU142" s="71"/>
      <c r="BV142" s="71"/>
      <c r="BW142" s="71"/>
      <c r="BX142" s="71"/>
      <c r="BY142" s="71"/>
      <c r="BZ142" s="71"/>
      <c r="CA142" s="71"/>
      <c r="CB142" s="71"/>
      <c r="CC142" s="71"/>
      <c r="CD142" s="71"/>
      <c r="CE142" s="71"/>
      <c r="CF142" s="71"/>
      <c r="CG142" s="71"/>
      <c r="CH142" s="71"/>
      <c r="CI142" s="71"/>
      <c r="CJ142" s="71"/>
      <c r="CK142" s="71"/>
      <c r="CL142" s="71"/>
      <c r="CM142" s="71"/>
      <c r="CN142" s="71"/>
      <c r="CO142" s="71"/>
      <c r="CP142" s="71"/>
      <c r="CQ142" s="99"/>
      <c r="CR142" s="63" t="str">
        <f>IF(BH140="","","大会名を入力してください")</f>
        <v/>
      </c>
    </row>
    <row r="143" spans="2:96" ht="18" customHeight="1">
      <c r="B143" s="25"/>
      <c r="C143" s="26"/>
      <c r="D143" s="33" t="s">
        <v>63</v>
      </c>
      <c r="H143" s="2"/>
      <c r="I143" s="2"/>
      <c r="J143" s="2"/>
      <c r="K143" s="73" t="s">
        <v>213</v>
      </c>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39"/>
      <c r="CQ143" s="26"/>
    </row>
    <row r="144" spans="2:96">
      <c r="B144" s="25"/>
      <c r="C144" s="26"/>
      <c r="D144" s="31"/>
      <c r="H144" s="2"/>
      <c r="I144" s="2"/>
      <c r="J144" s="2"/>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c r="AP144" s="73"/>
      <c r="AQ144" s="73"/>
      <c r="AR144" s="73"/>
      <c r="AS144" s="73"/>
      <c r="AT144" s="73"/>
      <c r="AU144" s="73"/>
      <c r="AV144" s="73"/>
      <c r="AW144" s="73"/>
      <c r="AX144" s="73"/>
      <c r="AY144" s="73"/>
      <c r="AZ144" s="73"/>
      <c r="BA144" s="73"/>
      <c r="BB144" s="73"/>
      <c r="BC144" s="73"/>
      <c r="BD144" s="73"/>
      <c r="BE144" s="73"/>
      <c r="BF144" s="73"/>
      <c r="BG144" s="39"/>
      <c r="BH144" s="76"/>
      <c r="BI144" s="77"/>
      <c r="BJ144" s="77"/>
      <c r="BK144" s="77"/>
      <c r="BL144" s="77"/>
      <c r="BM144" s="77"/>
      <c r="BN144" s="77"/>
      <c r="BO144" s="77"/>
      <c r="BP144" s="77"/>
      <c r="BQ144" s="77"/>
      <c r="BR144" s="78"/>
      <c r="BS144" t="s">
        <v>156</v>
      </c>
      <c r="CQ144" s="26"/>
      <c r="CR144" s="63" t="str">
        <f>IF($BH$126="","",IF(BH144&lt;=$BH$126,"",$BH$126&amp;"以下の数値を入力してください"))</f>
        <v/>
      </c>
    </row>
    <row r="145" spans="2:96">
      <c r="C145" s="26"/>
      <c r="D145" s="31"/>
      <c r="H145" s="2"/>
      <c r="I145" s="2"/>
      <c r="J145" s="2"/>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39"/>
      <c r="CQ145" s="26"/>
    </row>
    <row r="146" spans="2:96" ht="19.5" thickBot="1">
      <c r="C146" s="26"/>
      <c r="D146" s="34"/>
      <c r="E146" s="28"/>
      <c r="F146" s="28"/>
      <c r="G146" s="28"/>
      <c r="H146" s="35"/>
      <c r="I146" s="35"/>
      <c r="J146" s="3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40"/>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9"/>
    </row>
    <row r="147" spans="2:96" ht="19.5" thickBot="1">
      <c r="D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row>
    <row r="148" spans="2:96">
      <c r="B148" s="96" t="s">
        <v>200</v>
      </c>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38"/>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4"/>
    </row>
    <row r="149" spans="2:96">
      <c r="B149" s="98"/>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39"/>
      <c r="BH149" s="76"/>
      <c r="BI149" s="77"/>
      <c r="BJ149" s="77"/>
      <c r="BK149" s="77"/>
      <c r="BL149" s="77"/>
      <c r="BM149" s="77"/>
      <c r="BN149" s="77"/>
      <c r="BO149" s="77"/>
      <c r="BP149" s="77"/>
      <c r="BQ149" s="77"/>
      <c r="BR149" s="78"/>
      <c r="BS149" t="s">
        <v>156</v>
      </c>
      <c r="CQ149" s="26"/>
    </row>
    <row r="150" spans="2:96" ht="3.95" customHeight="1" thickBot="1">
      <c r="B150" s="56"/>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8"/>
      <c r="BG150" s="40"/>
      <c r="BH150" s="55"/>
      <c r="BI150" s="55"/>
      <c r="BJ150" s="55"/>
      <c r="BK150" s="55"/>
      <c r="BL150" s="55"/>
      <c r="BM150" s="55"/>
      <c r="BN150" s="55"/>
      <c r="BO150" s="55"/>
      <c r="BP150" s="55"/>
      <c r="BQ150" s="55"/>
      <c r="BR150" s="55"/>
      <c r="BS150" s="28"/>
      <c r="BT150" s="28"/>
      <c r="BU150" s="28"/>
      <c r="BV150" s="28"/>
      <c r="BW150" s="28"/>
      <c r="BX150" s="28"/>
      <c r="BY150" s="28"/>
      <c r="BZ150" s="28"/>
      <c r="CA150" s="28"/>
      <c r="CB150" s="28"/>
      <c r="CC150" s="28"/>
      <c r="CD150" s="28"/>
      <c r="CE150" s="28"/>
      <c r="CF150" s="28"/>
      <c r="CG150" s="28"/>
      <c r="CH150" s="28"/>
      <c r="CI150" s="28"/>
      <c r="CJ150" s="28"/>
      <c r="CK150" s="28"/>
      <c r="CL150" s="28"/>
      <c r="CM150" s="28"/>
      <c r="CN150" s="28"/>
      <c r="CO150" s="28"/>
      <c r="CP150" s="28"/>
      <c r="CQ150" s="29"/>
    </row>
    <row r="151" spans="2:96" ht="18" customHeight="1" thickBot="1">
      <c r="B151" s="22"/>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55"/>
      <c r="BI151" s="55"/>
      <c r="BJ151" s="55"/>
      <c r="BK151" s="55"/>
      <c r="BL151" s="55"/>
      <c r="BM151" s="55"/>
      <c r="BN151" s="55"/>
      <c r="BO151" s="55"/>
      <c r="BP151" s="55"/>
      <c r="BQ151" s="55"/>
      <c r="BR151" s="55"/>
      <c r="BS151" s="28"/>
      <c r="BT151" s="28"/>
      <c r="BU151" s="28"/>
      <c r="BV151" s="28"/>
      <c r="BW151" s="28"/>
      <c r="BX151" s="28"/>
      <c r="BY151" s="28"/>
      <c r="BZ151" s="28"/>
      <c r="CA151" s="28"/>
      <c r="CB151" s="28"/>
      <c r="CC151" s="28"/>
      <c r="CD151" s="28"/>
      <c r="CE151" s="28"/>
      <c r="CF151" s="28"/>
      <c r="CG151" s="28"/>
      <c r="CH151" s="28"/>
      <c r="CI151" s="28"/>
      <c r="CJ151" s="28"/>
      <c r="CK151" s="28"/>
      <c r="CL151" s="28"/>
      <c r="CM151" s="28"/>
      <c r="CN151" s="28"/>
      <c r="CO151" s="28"/>
      <c r="CP151" s="28"/>
      <c r="CQ151" s="28"/>
    </row>
    <row r="152" spans="2:96" ht="18" customHeight="1" thickBot="1">
      <c r="B152" s="25"/>
      <c r="C152" s="26"/>
      <c r="F152" s="80" t="s">
        <v>201</v>
      </c>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0"/>
      <c r="CB152" s="80"/>
      <c r="CC152" s="80"/>
      <c r="CD152" s="80"/>
      <c r="CE152" s="80"/>
      <c r="CF152" s="80"/>
      <c r="CG152" s="80"/>
      <c r="CH152" s="80"/>
      <c r="CI152" s="80"/>
      <c r="CJ152" s="80"/>
      <c r="CK152" s="80"/>
      <c r="CL152" s="80"/>
      <c r="CM152" s="80"/>
      <c r="CN152" s="80"/>
      <c r="CO152" s="80"/>
      <c r="CQ152" s="26"/>
    </row>
    <row r="153" spans="2:96" ht="18" customHeight="1">
      <c r="B153" s="25"/>
      <c r="C153" s="26"/>
      <c r="D153" s="32" t="s">
        <v>64</v>
      </c>
      <c r="E153" s="23"/>
      <c r="F153" s="23"/>
      <c r="G153" s="23"/>
      <c r="H153" s="30"/>
      <c r="I153" s="30"/>
      <c r="J153" s="30"/>
      <c r="K153" s="80" t="s">
        <v>161</v>
      </c>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38"/>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4"/>
    </row>
    <row r="154" spans="2:96">
      <c r="B154" s="25"/>
      <c r="C154" s="26"/>
      <c r="D154" s="31"/>
      <c r="H154" s="2"/>
      <c r="I154" s="2"/>
      <c r="J154" s="2"/>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39"/>
      <c r="BH154" s="76"/>
      <c r="BI154" s="77"/>
      <c r="BJ154" s="77"/>
      <c r="BK154" s="77"/>
      <c r="BL154" s="77"/>
      <c r="BM154" s="77"/>
      <c r="BN154" s="77"/>
      <c r="BO154" s="77"/>
      <c r="BP154" s="77"/>
      <c r="BQ154" s="77"/>
      <c r="BR154" s="78"/>
      <c r="BS154" t="s">
        <v>156</v>
      </c>
      <c r="CQ154" s="26"/>
      <c r="CR154" s="63" t="str">
        <f>IF($BH$149="","",IF(BH154&lt;=$BH$149,"",$BH$149&amp;"以下の数値を入力してください"))</f>
        <v/>
      </c>
    </row>
    <row r="155" spans="2:96">
      <c r="B155" s="25"/>
      <c r="C155" s="26"/>
      <c r="D155" s="31"/>
      <c r="H155" s="2"/>
      <c r="I155" s="2"/>
      <c r="J155" s="2"/>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73"/>
      <c r="BG155" s="39"/>
      <c r="CQ155" s="26"/>
    </row>
    <row r="156" spans="2:96" ht="18" customHeight="1">
      <c r="B156" s="25"/>
      <c r="C156" s="26"/>
      <c r="D156" s="41" t="s">
        <v>162</v>
      </c>
      <c r="E156" s="42"/>
      <c r="F156" s="42"/>
      <c r="G156" s="42"/>
      <c r="H156" s="42"/>
      <c r="I156" s="42"/>
      <c r="J156" s="42"/>
      <c r="K156" s="81" t="s">
        <v>214</v>
      </c>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43"/>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44"/>
    </row>
    <row r="157" spans="2:96">
      <c r="B157" s="25"/>
      <c r="C157" s="26"/>
      <c r="D157" s="36"/>
      <c r="E157" s="2"/>
      <c r="F157" s="2"/>
      <c r="G157" s="2"/>
      <c r="H157" s="2"/>
      <c r="I157" s="2"/>
      <c r="J157" s="2"/>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3"/>
      <c r="AV157" s="73"/>
      <c r="AW157" s="73"/>
      <c r="AX157" s="73"/>
      <c r="AY157" s="73"/>
      <c r="AZ157" s="73"/>
      <c r="BA157" s="73"/>
      <c r="BB157" s="73"/>
      <c r="BC157" s="73"/>
      <c r="BD157" s="73"/>
      <c r="BE157" s="73"/>
      <c r="BF157" s="73"/>
      <c r="BG157" s="39"/>
      <c r="BH157" s="76"/>
      <c r="BI157" s="77"/>
      <c r="BJ157" s="77"/>
      <c r="BK157" s="77"/>
      <c r="BL157" s="77"/>
      <c r="BM157" s="77"/>
      <c r="BN157" s="77"/>
      <c r="BO157" s="77"/>
      <c r="BP157" s="77"/>
      <c r="BQ157" s="77"/>
      <c r="BR157" s="78"/>
      <c r="BS157" t="s">
        <v>156</v>
      </c>
      <c r="CQ157" s="26"/>
      <c r="CR157" s="63" t="str">
        <f>IF($BH$149="","",IF(BH157&lt;=$BH$149,"",$BH$149&amp;"以下の数値を入力してください"))</f>
        <v/>
      </c>
    </row>
    <row r="158" spans="2:96">
      <c r="B158" s="25"/>
      <c r="C158" s="26"/>
      <c r="D158" s="36"/>
      <c r="E158" s="2"/>
      <c r="F158" s="2"/>
      <c r="G158" s="2"/>
      <c r="H158" s="2"/>
      <c r="I158" s="2"/>
      <c r="J158" s="2"/>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73"/>
      <c r="AW158" s="73"/>
      <c r="AX158" s="73"/>
      <c r="AY158" s="73"/>
      <c r="AZ158" s="73"/>
      <c r="BA158" s="73"/>
      <c r="BB158" s="73"/>
      <c r="BC158" s="73"/>
      <c r="BD158" s="73"/>
      <c r="BE158" s="73"/>
      <c r="BF158" s="73"/>
      <c r="BG158" s="39"/>
      <c r="CQ158" s="26"/>
    </row>
    <row r="159" spans="2:96">
      <c r="B159" s="25"/>
      <c r="C159" s="26"/>
      <c r="D159" s="49"/>
      <c r="E159" s="46"/>
      <c r="F159" s="46"/>
      <c r="G159" s="46"/>
      <c r="H159" s="46"/>
      <c r="I159" s="46"/>
      <c r="J159" s="46"/>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47"/>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48"/>
    </row>
    <row r="160" spans="2:96" ht="18" customHeight="1">
      <c r="B160" s="25"/>
      <c r="C160" s="26"/>
      <c r="D160" s="41" t="s">
        <v>163</v>
      </c>
      <c r="E160" s="42"/>
      <c r="F160" s="42"/>
      <c r="G160" s="42"/>
      <c r="H160" s="42"/>
      <c r="I160" s="42"/>
      <c r="J160" s="42"/>
      <c r="K160" s="81" t="s">
        <v>164</v>
      </c>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43"/>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44"/>
    </row>
    <row r="161" spans="2:96">
      <c r="B161" s="25"/>
      <c r="C161" s="26"/>
      <c r="D161" s="36"/>
      <c r="E161" s="2"/>
      <c r="F161" s="2"/>
      <c r="G161" s="2"/>
      <c r="H161" s="2"/>
      <c r="I161" s="2"/>
      <c r="J161" s="2"/>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39"/>
      <c r="BH161" s="76"/>
      <c r="BI161" s="77"/>
      <c r="BJ161" s="77"/>
      <c r="BK161" s="77"/>
      <c r="BL161" s="77"/>
      <c r="BM161" s="77"/>
      <c r="BN161" s="77"/>
      <c r="BO161" s="77"/>
      <c r="BP161" s="77"/>
      <c r="BQ161" s="77"/>
      <c r="BR161" s="78"/>
      <c r="BS161" t="s">
        <v>156</v>
      </c>
      <c r="CQ161" s="26"/>
      <c r="CR161" s="63" t="str">
        <f>IF($BH$149="","",IF(BH161&lt;=$BH$149,"",$BH$149&amp;"以下の数値を入力してください"))</f>
        <v/>
      </c>
    </row>
    <row r="162" spans="2:96" ht="19.5" thickBot="1">
      <c r="B162" s="25"/>
      <c r="C162" s="26"/>
      <c r="D162" s="37"/>
      <c r="E162" s="35"/>
      <c r="F162" s="35"/>
      <c r="G162" s="35"/>
      <c r="H162" s="35"/>
      <c r="I162" s="35"/>
      <c r="J162" s="3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40"/>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9"/>
    </row>
    <row r="163" spans="2:96">
      <c r="B163" s="25"/>
      <c r="C163" s="26"/>
      <c r="D163" s="33" t="s">
        <v>165</v>
      </c>
      <c r="E163" s="2"/>
      <c r="F163" s="2"/>
      <c r="G163" s="2"/>
      <c r="H163" s="2"/>
      <c r="I163" s="2"/>
      <c r="J163" s="2"/>
      <c r="K163" s="97" t="s">
        <v>215</v>
      </c>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100"/>
      <c r="BG163" s="39"/>
      <c r="BH163" s="89"/>
      <c r="BI163" s="90"/>
      <c r="BJ163" s="90"/>
      <c r="BK163" s="90"/>
      <c r="BL163" s="90"/>
      <c r="BM163" s="90"/>
      <c r="BN163" s="90"/>
      <c r="BO163" s="90"/>
      <c r="BP163" s="90"/>
      <c r="BQ163" s="90"/>
      <c r="BR163" s="91"/>
      <c r="BS163" t="s">
        <v>156</v>
      </c>
      <c r="CQ163" s="26"/>
      <c r="CR163" s="63" t="str">
        <f>IF($BH$149="","",IF(BH163&lt;=$BH$149,"",$BH$149&amp;"以下の数値を入力してください"))</f>
        <v/>
      </c>
    </row>
    <row r="164" spans="2:96">
      <c r="B164" s="25"/>
      <c r="C164" s="26"/>
      <c r="D164" s="36"/>
      <c r="E164" s="2"/>
      <c r="F164" s="2"/>
      <c r="G164" s="2"/>
      <c r="H164" s="2"/>
      <c r="I164" s="2"/>
      <c r="J164" s="2"/>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101"/>
      <c r="BG164" s="39" t="s">
        <v>155</v>
      </c>
      <c r="CQ164" s="26"/>
    </row>
    <row r="165" spans="2:96" ht="19.5" thickBot="1">
      <c r="B165" s="25"/>
      <c r="C165" s="26"/>
      <c r="D165" s="49"/>
      <c r="E165" s="46"/>
      <c r="F165" s="46"/>
      <c r="G165" s="46"/>
      <c r="H165" s="46"/>
      <c r="I165" s="46"/>
      <c r="J165" s="46"/>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3"/>
      <c r="BG165" s="47"/>
      <c r="BH165" s="92"/>
      <c r="BI165" s="93"/>
      <c r="BJ165" s="93"/>
      <c r="BK165" s="93"/>
      <c r="BL165" s="93"/>
      <c r="BM165" s="93"/>
      <c r="BN165" s="93"/>
      <c r="BO165" s="93"/>
      <c r="BP165" s="93"/>
      <c r="BQ165" s="93"/>
      <c r="BR165" s="93"/>
      <c r="BS165" s="93"/>
      <c r="BT165" s="93"/>
      <c r="BU165" s="93"/>
      <c r="BV165" s="93"/>
      <c r="BW165" s="93"/>
      <c r="BX165" s="93"/>
      <c r="BY165" s="93"/>
      <c r="BZ165" s="93"/>
      <c r="CA165" s="93"/>
      <c r="CB165" s="93"/>
      <c r="CC165" s="93"/>
      <c r="CD165" s="93"/>
      <c r="CE165" s="93"/>
      <c r="CF165" s="93"/>
      <c r="CG165" s="93"/>
      <c r="CH165" s="93"/>
      <c r="CI165" s="93"/>
      <c r="CJ165" s="93"/>
      <c r="CK165" s="93"/>
      <c r="CL165" s="93"/>
      <c r="CM165" s="93"/>
      <c r="CN165" s="93"/>
      <c r="CO165" s="93"/>
      <c r="CP165" s="93"/>
      <c r="CQ165" s="94"/>
      <c r="CR165" s="63" t="str">
        <f>IF(BH163="","","大会名を入力してください")</f>
        <v/>
      </c>
    </row>
    <row r="166" spans="2:96" ht="18" customHeight="1">
      <c r="B166" s="25"/>
      <c r="C166" s="26"/>
      <c r="D166" s="33" t="s">
        <v>167</v>
      </c>
      <c r="E166" s="2"/>
      <c r="F166" s="2"/>
      <c r="G166" s="2"/>
      <c r="H166" s="2"/>
      <c r="I166" s="2"/>
      <c r="J166" s="2"/>
      <c r="K166" s="73" t="s">
        <v>166</v>
      </c>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c r="BE166" s="73"/>
      <c r="BF166" s="73"/>
      <c r="BG166" s="39"/>
      <c r="CQ166" s="26"/>
    </row>
    <row r="167" spans="2:96">
      <c r="B167" s="25"/>
      <c r="C167" s="26"/>
      <c r="D167" s="36"/>
      <c r="E167" s="2"/>
      <c r="F167" s="2"/>
      <c r="G167" s="2"/>
      <c r="H167" s="2"/>
      <c r="I167" s="2"/>
      <c r="J167" s="2"/>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c r="AP167" s="73"/>
      <c r="AQ167" s="73"/>
      <c r="AR167" s="73"/>
      <c r="AS167" s="73"/>
      <c r="AT167" s="73"/>
      <c r="AU167" s="73"/>
      <c r="AV167" s="73"/>
      <c r="AW167" s="73"/>
      <c r="AX167" s="73"/>
      <c r="AY167" s="73"/>
      <c r="AZ167" s="73"/>
      <c r="BA167" s="73"/>
      <c r="BB167" s="73"/>
      <c r="BC167" s="73"/>
      <c r="BD167" s="73"/>
      <c r="BE167" s="73"/>
      <c r="BF167" s="73"/>
      <c r="BG167" s="39"/>
      <c r="BH167" s="76"/>
      <c r="BI167" s="77"/>
      <c r="BJ167" s="77"/>
      <c r="BK167" s="77"/>
      <c r="BL167" s="77"/>
      <c r="BM167" s="77"/>
      <c r="BN167" s="77"/>
      <c r="BO167" s="77"/>
      <c r="BP167" s="77"/>
      <c r="BQ167" s="77"/>
      <c r="BR167" s="78"/>
      <c r="BS167" t="s">
        <v>156</v>
      </c>
      <c r="CQ167" s="26"/>
      <c r="CR167" s="63" t="str">
        <f>IF($BH$149="","",IF(BH167&lt;=$BH$149,"",$BH$149&amp;"以下の数値を入力してください"))</f>
        <v/>
      </c>
    </row>
    <row r="168" spans="2:96">
      <c r="C168" s="26"/>
      <c r="D168" s="36"/>
      <c r="E168" s="2"/>
      <c r="F168" s="2"/>
      <c r="G168" s="2"/>
      <c r="H168" s="2"/>
      <c r="I168" s="2"/>
      <c r="J168" s="2"/>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c r="AV168" s="73"/>
      <c r="AW168" s="73"/>
      <c r="AX168" s="73"/>
      <c r="AY168" s="73"/>
      <c r="AZ168" s="73"/>
      <c r="BA168" s="73"/>
      <c r="BB168" s="73"/>
      <c r="BC168" s="73"/>
      <c r="BD168" s="73"/>
      <c r="BE168" s="73"/>
      <c r="BF168" s="73"/>
      <c r="BG168" s="39"/>
      <c r="CQ168" s="26"/>
    </row>
    <row r="169" spans="2:96" ht="19.5" thickBot="1">
      <c r="C169" s="26"/>
      <c r="D169" s="37"/>
      <c r="E169" s="35"/>
      <c r="F169" s="35"/>
      <c r="G169" s="35"/>
      <c r="H169" s="35"/>
      <c r="I169" s="35"/>
      <c r="J169" s="35"/>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40"/>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c r="CL169" s="28"/>
      <c r="CM169" s="28"/>
      <c r="CN169" s="28"/>
      <c r="CO169" s="28"/>
      <c r="CP169" s="28"/>
      <c r="CQ169" s="29"/>
    </row>
  </sheetData>
  <sheetProtection algorithmName="SHA-512" hashValue="bTgduXVpBV7xoAwEsys6MEqrG4YfFNBUXhrP2Wjo+SzRZjlf+1WsU2Wtg7scVKF0revwz2yDErMa6+0J4XDxbA==" saltValue="MmTvfSeGU97U0Z+F0R5ElQ==" spinCount="100000" sheet="1" objects="1" scenarios="1"/>
  <mergeCells count="158">
    <mergeCell ref="BH163:BR163"/>
    <mergeCell ref="BH167:BR167"/>
    <mergeCell ref="BH165:CQ165"/>
    <mergeCell ref="K140:BF142"/>
    <mergeCell ref="K143:BF146"/>
    <mergeCell ref="K153:BF155"/>
    <mergeCell ref="K156:BF159"/>
    <mergeCell ref="K160:BF162"/>
    <mergeCell ref="K166:BF169"/>
    <mergeCell ref="B148:BF149"/>
    <mergeCell ref="BH144:BR144"/>
    <mergeCell ref="BH149:BR149"/>
    <mergeCell ref="BH154:BR154"/>
    <mergeCell ref="BH157:BR157"/>
    <mergeCell ref="BH140:BR140"/>
    <mergeCell ref="BH142:CQ142"/>
    <mergeCell ref="K163:BF165"/>
    <mergeCell ref="B113:CQ114"/>
    <mergeCell ref="B116:CQ117"/>
    <mergeCell ref="H120:CQ121"/>
    <mergeCell ref="BH126:BR126"/>
    <mergeCell ref="BH131:BR131"/>
    <mergeCell ref="F129:CO129"/>
    <mergeCell ref="F152:CO152"/>
    <mergeCell ref="H71:CQ72"/>
    <mergeCell ref="BH161:BR161"/>
    <mergeCell ref="K130:BF132"/>
    <mergeCell ref="K133:BF136"/>
    <mergeCell ref="K137:BF139"/>
    <mergeCell ref="O103:CQ104"/>
    <mergeCell ref="BH134:BR134"/>
    <mergeCell ref="BH138:BR138"/>
    <mergeCell ref="L105:AS105"/>
    <mergeCell ref="AT105:BY105"/>
    <mergeCell ref="CA105:CP105"/>
    <mergeCell ref="H118:CQ119"/>
    <mergeCell ref="L106:AS106"/>
    <mergeCell ref="AT106:BY106"/>
    <mergeCell ref="BZ106:CQ106"/>
    <mergeCell ref="I111:CQ112"/>
    <mergeCell ref="M3:Y3"/>
    <mergeCell ref="M4:Y4"/>
    <mergeCell ref="M6:BJ6"/>
    <mergeCell ref="H10:CQ13"/>
    <mergeCell ref="H14:CQ17"/>
    <mergeCell ref="A73:CQ74"/>
    <mergeCell ref="O85:CQ87"/>
    <mergeCell ref="O88:CQ92"/>
    <mergeCell ref="O93:CQ94"/>
    <mergeCell ref="H20:CQ21"/>
    <mergeCell ref="G33:V37"/>
    <mergeCell ref="G38:V39"/>
    <mergeCell ref="BP32:BY32"/>
    <mergeCell ref="BZ32:CH32"/>
    <mergeCell ref="CI32:CQ32"/>
    <mergeCell ref="G32:BO32"/>
    <mergeCell ref="W33:BO33"/>
    <mergeCell ref="W34:BO34"/>
    <mergeCell ref="M5:Y5"/>
    <mergeCell ref="W38:BO38"/>
    <mergeCell ref="W39:BO39"/>
    <mergeCell ref="G40:BO40"/>
    <mergeCell ref="G41:BO41"/>
    <mergeCell ref="G42:BO42"/>
    <mergeCell ref="G43:BO43"/>
    <mergeCell ref="W35:BO35"/>
    <mergeCell ref="W36:BO36"/>
    <mergeCell ref="W37:BO37"/>
    <mergeCell ref="CI33:CQ33"/>
    <mergeCell ref="CI34:CQ34"/>
    <mergeCell ref="CI35:CQ35"/>
    <mergeCell ref="CI36:CQ36"/>
    <mergeCell ref="CI37:CQ37"/>
    <mergeCell ref="BP42:BY42"/>
    <mergeCell ref="CI38:CQ38"/>
    <mergeCell ref="CI39:CQ39"/>
    <mergeCell ref="CI40:CQ40"/>
    <mergeCell ref="CI41:CQ41"/>
    <mergeCell ref="CI42:CQ42"/>
    <mergeCell ref="BZ33:CH33"/>
    <mergeCell ref="BZ34:CH34"/>
    <mergeCell ref="BZ35:CH35"/>
    <mergeCell ref="BZ36:CH36"/>
    <mergeCell ref="BZ37:CH37"/>
    <mergeCell ref="BZ38:CH38"/>
    <mergeCell ref="BZ39:CH39"/>
    <mergeCell ref="BP33:BY33"/>
    <mergeCell ref="BP34:BY34"/>
    <mergeCell ref="BP35:BY35"/>
    <mergeCell ref="BP36:BY36"/>
    <mergeCell ref="BP37:BY37"/>
    <mergeCell ref="BP38:BY38"/>
    <mergeCell ref="BP39:BY39"/>
    <mergeCell ref="CI43:CQ43"/>
    <mergeCell ref="BZ40:CH40"/>
    <mergeCell ref="BZ41:CH41"/>
    <mergeCell ref="BZ42:CH42"/>
    <mergeCell ref="BZ43:CH43"/>
    <mergeCell ref="BP43:BY43"/>
    <mergeCell ref="BP44:BY44"/>
    <mergeCell ref="BP40:BY40"/>
    <mergeCell ref="BP41:BY41"/>
    <mergeCell ref="BK48:BV48"/>
    <mergeCell ref="BK51:BV51"/>
    <mergeCell ref="BK54:BV54"/>
    <mergeCell ref="CI44:CQ44"/>
    <mergeCell ref="G48:S49"/>
    <mergeCell ref="CI47:CQ47"/>
    <mergeCell ref="BW47:CH47"/>
    <mergeCell ref="BK47:BV47"/>
    <mergeCell ref="G47:BJ47"/>
    <mergeCell ref="T48:BJ48"/>
    <mergeCell ref="T49:BJ49"/>
    <mergeCell ref="BZ44:CH44"/>
    <mergeCell ref="G44:BO44"/>
    <mergeCell ref="BW51:CH51"/>
    <mergeCell ref="CI51:CQ51"/>
    <mergeCell ref="BK52:BV52"/>
    <mergeCell ref="BW52:CH52"/>
    <mergeCell ref="CI52:CQ52"/>
    <mergeCell ref="BK53:BV53"/>
    <mergeCell ref="BW53:CH53"/>
    <mergeCell ref="CI53:CQ53"/>
    <mergeCell ref="BW48:CH48"/>
    <mergeCell ref="CI48:CQ48"/>
    <mergeCell ref="BW54:CH54"/>
    <mergeCell ref="CI54:CQ54"/>
    <mergeCell ref="G56:U58"/>
    <mergeCell ref="CI56:CQ56"/>
    <mergeCell ref="V56:CH56"/>
    <mergeCell ref="V57:CH57"/>
    <mergeCell ref="CI57:CQ57"/>
    <mergeCell ref="V58:CH58"/>
    <mergeCell ref="CI58:CQ58"/>
    <mergeCell ref="G54:BJ54"/>
    <mergeCell ref="G50:BJ50"/>
    <mergeCell ref="G51:BJ51"/>
    <mergeCell ref="G52:BJ52"/>
    <mergeCell ref="G53:BJ53"/>
    <mergeCell ref="BK49:BV49"/>
    <mergeCell ref="BW49:CH49"/>
    <mergeCell ref="CI49:CQ49"/>
    <mergeCell ref="BK50:BV50"/>
    <mergeCell ref="BW50:CH50"/>
    <mergeCell ref="CI50:CQ50"/>
    <mergeCell ref="CD65:CQ65"/>
    <mergeCell ref="G65:AR65"/>
    <mergeCell ref="AS65:CC65"/>
    <mergeCell ref="G66:AR66"/>
    <mergeCell ref="AS66:CC66"/>
    <mergeCell ref="CD66:CQ66"/>
    <mergeCell ref="V59:CH59"/>
    <mergeCell ref="CI59:CQ59"/>
    <mergeCell ref="G59:U59"/>
    <mergeCell ref="CI61:CQ61"/>
    <mergeCell ref="G61:CH61"/>
    <mergeCell ref="G63:CH63"/>
    <mergeCell ref="CI63:CQ63"/>
  </mergeCells>
  <phoneticPr fontId="1"/>
  <dataValidations disablePrompts="1" count="1">
    <dataValidation type="whole" errorStyle="warning" imeMode="off" allowBlank="1" showInputMessage="1" showErrorMessage="1" errorTitle="入力可能範囲を超えています。" error="最大で「9999」までしか入力できません" sqref="L106:AS106" xr:uid="{356B279D-8E49-498C-A989-67CA8BFD0FEA}">
      <formula1>0</formula1>
      <formula2>9999</formula2>
    </dataValidation>
  </dataValidations>
  <pageMargins left="0.7" right="0.7" top="0.75" bottom="0.75" header="0.3" footer="0.3"/>
  <pageSetup paperSize="9" scale="96" orientation="portrait" r:id="rId1"/>
  <rowBreaks count="5" manualBreakCount="5">
    <brk id="28" max="16383" man="1"/>
    <brk id="45" max="16383" man="1"/>
    <brk id="66" max="16383" man="1"/>
    <brk id="106" max="16383" man="1"/>
    <brk id="123" max="94"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73068D3-A98B-4E59-B542-F6AF195615CB}">
          <x14:formula1>
            <xm:f>選択!$B$2:$B$48</xm:f>
          </x14:formula1>
          <xm:sqref>M3:Y3</xm:sqref>
        </x14:dataValidation>
        <x14:dataValidation type="list" allowBlank="1" showInputMessage="1" showErrorMessage="1" xr:uid="{E7829069-4582-4CE7-83A8-D6ED4F26DB4C}">
          <x14:formula1>
            <xm:f>選択!$F$2:$F$5</xm:f>
          </x14:formula1>
          <xm:sqref>M5:Y5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B6B9F-F503-4691-9D27-11D45EDA006B}">
  <dimension ref="A1:F48"/>
  <sheetViews>
    <sheetView workbookViewId="0">
      <selection activeCell="F2" sqref="F2:F5"/>
    </sheetView>
  </sheetViews>
  <sheetFormatPr defaultRowHeight="18.75"/>
  <sheetData>
    <row r="1" spans="1:6">
      <c r="A1" t="s">
        <v>0</v>
      </c>
    </row>
    <row r="2" spans="1:6">
      <c r="A2">
        <v>1</v>
      </c>
      <c r="B2" t="s">
        <v>1</v>
      </c>
      <c r="D2" t="s">
        <v>2</v>
      </c>
      <c r="F2" t="s">
        <v>229</v>
      </c>
    </row>
    <row r="3" spans="1:6">
      <c r="A3">
        <v>2</v>
      </c>
      <c r="B3" t="s">
        <v>3</v>
      </c>
      <c r="F3" t="s">
        <v>230</v>
      </c>
    </row>
    <row r="4" spans="1:6">
      <c r="A4">
        <v>3</v>
      </c>
      <c r="B4" t="s">
        <v>4</v>
      </c>
      <c r="F4" t="s">
        <v>231</v>
      </c>
    </row>
    <row r="5" spans="1:6">
      <c r="A5">
        <v>4</v>
      </c>
      <c r="B5" t="s">
        <v>5</v>
      </c>
      <c r="F5" t="s">
        <v>232</v>
      </c>
    </row>
    <row r="6" spans="1:6">
      <c r="A6">
        <v>5</v>
      </c>
      <c r="B6" t="s">
        <v>6</v>
      </c>
    </row>
    <row r="7" spans="1:6">
      <c r="A7">
        <v>6</v>
      </c>
      <c r="B7" t="s">
        <v>7</v>
      </c>
    </row>
    <row r="8" spans="1:6">
      <c r="A8">
        <v>7</v>
      </c>
      <c r="B8" t="s">
        <v>8</v>
      </c>
    </row>
    <row r="9" spans="1:6">
      <c r="A9">
        <v>8</v>
      </c>
      <c r="B9" t="s">
        <v>9</v>
      </c>
    </row>
    <row r="10" spans="1:6">
      <c r="A10">
        <v>9</v>
      </c>
      <c r="B10" t="s">
        <v>10</v>
      </c>
    </row>
    <row r="11" spans="1:6">
      <c r="A11">
        <v>10</v>
      </c>
      <c r="B11" t="s">
        <v>11</v>
      </c>
    </row>
    <row r="12" spans="1:6">
      <c r="A12">
        <v>11</v>
      </c>
      <c r="B12" t="s">
        <v>12</v>
      </c>
    </row>
    <row r="13" spans="1:6">
      <c r="A13">
        <v>12</v>
      </c>
      <c r="B13" t="s">
        <v>13</v>
      </c>
    </row>
    <row r="14" spans="1:6">
      <c r="A14">
        <v>13</v>
      </c>
      <c r="B14" t="s">
        <v>14</v>
      </c>
    </row>
    <row r="15" spans="1:6">
      <c r="A15">
        <v>14</v>
      </c>
      <c r="B15" t="s">
        <v>15</v>
      </c>
    </row>
    <row r="16" spans="1:6">
      <c r="A16">
        <v>15</v>
      </c>
      <c r="B16" t="s">
        <v>16</v>
      </c>
    </row>
    <row r="17" spans="1:2">
      <c r="A17">
        <v>16</v>
      </c>
      <c r="B17" t="s">
        <v>17</v>
      </c>
    </row>
    <row r="18" spans="1:2">
      <c r="A18">
        <v>17</v>
      </c>
      <c r="B18" t="s">
        <v>18</v>
      </c>
    </row>
    <row r="19" spans="1:2">
      <c r="A19">
        <v>18</v>
      </c>
      <c r="B19" t="s">
        <v>19</v>
      </c>
    </row>
    <row r="20" spans="1:2">
      <c r="A20">
        <v>19</v>
      </c>
      <c r="B20" t="s">
        <v>20</v>
      </c>
    </row>
    <row r="21" spans="1:2">
      <c r="A21">
        <v>20</v>
      </c>
      <c r="B21" t="s">
        <v>21</v>
      </c>
    </row>
    <row r="22" spans="1:2">
      <c r="A22">
        <v>21</v>
      </c>
      <c r="B22" t="s">
        <v>22</v>
      </c>
    </row>
    <row r="23" spans="1:2">
      <c r="A23">
        <v>22</v>
      </c>
      <c r="B23" t="s">
        <v>23</v>
      </c>
    </row>
    <row r="24" spans="1:2">
      <c r="A24">
        <v>23</v>
      </c>
      <c r="B24" t="s">
        <v>24</v>
      </c>
    </row>
    <row r="25" spans="1:2">
      <c r="A25">
        <v>24</v>
      </c>
      <c r="B25" t="s">
        <v>25</v>
      </c>
    </row>
    <row r="26" spans="1:2">
      <c r="A26">
        <v>25</v>
      </c>
      <c r="B26" t="s">
        <v>26</v>
      </c>
    </row>
    <row r="27" spans="1:2">
      <c r="A27">
        <v>26</v>
      </c>
      <c r="B27" t="s">
        <v>27</v>
      </c>
    </row>
    <row r="28" spans="1:2">
      <c r="A28">
        <v>27</v>
      </c>
      <c r="B28" t="s">
        <v>28</v>
      </c>
    </row>
    <row r="29" spans="1:2">
      <c r="A29">
        <v>28</v>
      </c>
      <c r="B29" t="s">
        <v>29</v>
      </c>
    </row>
    <row r="30" spans="1:2">
      <c r="A30">
        <v>29</v>
      </c>
      <c r="B30" t="s">
        <v>30</v>
      </c>
    </row>
    <row r="31" spans="1:2">
      <c r="A31">
        <v>30</v>
      </c>
      <c r="B31" t="s">
        <v>31</v>
      </c>
    </row>
    <row r="32" spans="1:2">
      <c r="A32">
        <v>31</v>
      </c>
      <c r="B32" t="s">
        <v>32</v>
      </c>
    </row>
    <row r="33" spans="1:2">
      <c r="A33">
        <v>32</v>
      </c>
      <c r="B33" t="s">
        <v>33</v>
      </c>
    </row>
    <row r="34" spans="1:2">
      <c r="A34">
        <v>33</v>
      </c>
      <c r="B34" t="s">
        <v>34</v>
      </c>
    </row>
    <row r="35" spans="1:2">
      <c r="A35">
        <v>34</v>
      </c>
      <c r="B35" t="s">
        <v>35</v>
      </c>
    </row>
    <row r="36" spans="1:2">
      <c r="A36">
        <v>35</v>
      </c>
      <c r="B36" t="s">
        <v>36</v>
      </c>
    </row>
    <row r="37" spans="1:2">
      <c r="A37">
        <v>36</v>
      </c>
      <c r="B37" t="s">
        <v>37</v>
      </c>
    </row>
    <row r="38" spans="1:2">
      <c r="A38">
        <v>37</v>
      </c>
      <c r="B38" t="s">
        <v>38</v>
      </c>
    </row>
    <row r="39" spans="1:2">
      <c r="A39">
        <v>38</v>
      </c>
      <c r="B39" t="s">
        <v>39</v>
      </c>
    </row>
    <row r="40" spans="1:2">
      <c r="A40">
        <v>39</v>
      </c>
      <c r="B40" t="s">
        <v>40</v>
      </c>
    </row>
    <row r="41" spans="1:2">
      <c r="A41">
        <v>40</v>
      </c>
      <c r="B41" t="s">
        <v>41</v>
      </c>
    </row>
    <row r="42" spans="1:2">
      <c r="A42">
        <v>41</v>
      </c>
      <c r="B42" t="s">
        <v>42</v>
      </c>
    </row>
    <row r="43" spans="1:2">
      <c r="A43">
        <v>42</v>
      </c>
      <c r="B43" t="s">
        <v>43</v>
      </c>
    </row>
    <row r="44" spans="1:2">
      <c r="A44">
        <v>43</v>
      </c>
      <c r="B44" t="s">
        <v>44</v>
      </c>
    </row>
    <row r="45" spans="1:2">
      <c r="A45">
        <v>44</v>
      </c>
      <c r="B45" t="s">
        <v>45</v>
      </c>
    </row>
    <row r="46" spans="1:2">
      <c r="A46">
        <v>45</v>
      </c>
      <c r="B46" t="s">
        <v>46</v>
      </c>
    </row>
    <row r="47" spans="1:2">
      <c r="A47">
        <v>46</v>
      </c>
      <c r="B47" t="s">
        <v>47</v>
      </c>
    </row>
    <row r="48" spans="1:2">
      <c r="A48">
        <v>47</v>
      </c>
      <c r="B48" t="s">
        <v>48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9966-8A00-402B-8439-F95B62376D5C}">
  <dimension ref="A1:CI6"/>
  <sheetViews>
    <sheetView workbookViewId="0">
      <selection activeCell="CM6" sqref="CM6"/>
    </sheetView>
  </sheetViews>
  <sheetFormatPr defaultRowHeight="18.75"/>
  <sheetData>
    <row r="1" spans="1:87">
      <c r="E1" s="105" t="s">
        <v>170</v>
      </c>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51"/>
      <c r="BW1" s="104" t="s">
        <v>191</v>
      </c>
      <c r="BX1" s="104"/>
      <c r="BY1" s="104"/>
      <c r="BZ1" s="104"/>
      <c r="CA1" s="104"/>
      <c r="CB1" s="104"/>
      <c r="CC1" s="104"/>
      <c r="CD1" s="104"/>
      <c r="CE1" s="104"/>
      <c r="CF1" s="104"/>
      <c r="CG1" s="104"/>
      <c r="CH1" s="104"/>
      <c r="CI1" s="104"/>
    </row>
    <row r="2" spans="1:87">
      <c r="E2" t="s">
        <v>171</v>
      </c>
      <c r="AO2" t="s">
        <v>180</v>
      </c>
      <c r="BJ2" t="s">
        <v>184</v>
      </c>
      <c r="BN2" t="s">
        <v>186</v>
      </c>
      <c r="BO2" t="s">
        <v>188</v>
      </c>
      <c r="BP2" s="105" t="s">
        <v>189</v>
      </c>
      <c r="BQ2" s="105"/>
      <c r="BR2" s="105"/>
      <c r="BS2" s="105" t="s">
        <v>190</v>
      </c>
      <c r="BT2" s="105"/>
      <c r="BU2" s="105"/>
      <c r="BV2" s="105" t="s">
        <v>192</v>
      </c>
      <c r="BW2" s="105"/>
      <c r="BX2" s="105"/>
      <c r="BY2" s="105"/>
      <c r="BZ2" s="105"/>
      <c r="CA2" s="105"/>
      <c r="CB2" s="105"/>
      <c r="CC2" s="105" t="s">
        <v>193</v>
      </c>
      <c r="CD2" s="105"/>
      <c r="CE2" s="105"/>
      <c r="CF2" s="105"/>
      <c r="CG2" s="105"/>
      <c r="CH2" s="105"/>
      <c r="CI2" s="105"/>
    </row>
    <row r="3" spans="1:87">
      <c r="E3" s="105" t="s">
        <v>172</v>
      </c>
      <c r="F3" s="105"/>
      <c r="G3" s="105"/>
      <c r="H3" s="105"/>
      <c r="I3" s="105"/>
      <c r="J3" s="105"/>
      <c r="K3" s="105"/>
      <c r="L3" s="105"/>
      <c r="M3" s="105"/>
      <c r="N3" s="105"/>
      <c r="O3" s="105"/>
      <c r="P3" s="105"/>
      <c r="Q3" s="105"/>
      <c r="R3" s="105"/>
      <c r="S3" s="105"/>
      <c r="T3" s="105" t="s">
        <v>176</v>
      </c>
      <c r="U3" s="105"/>
      <c r="V3" s="105"/>
      <c r="W3" s="105"/>
      <c r="X3" s="105"/>
      <c r="Y3" s="105"/>
      <c r="Z3" s="106" t="s">
        <v>177</v>
      </c>
      <c r="AA3" s="106"/>
      <c r="AB3" s="106"/>
      <c r="AC3" s="105" t="s">
        <v>178</v>
      </c>
      <c r="AD3" s="105"/>
      <c r="AE3" s="105"/>
      <c r="AF3" t="s">
        <v>195</v>
      </c>
      <c r="AG3" s="51"/>
      <c r="AH3" s="51"/>
      <c r="AI3" s="105" t="s">
        <v>74</v>
      </c>
      <c r="AJ3" s="105"/>
      <c r="AK3" s="105"/>
      <c r="AL3" s="105" t="s">
        <v>179</v>
      </c>
      <c r="AM3" s="105"/>
      <c r="AN3" s="105"/>
      <c r="AO3" s="105" t="s">
        <v>181</v>
      </c>
      <c r="AP3" s="105"/>
      <c r="AQ3" s="105"/>
      <c r="AR3" s="105"/>
      <c r="AS3" s="105"/>
      <c r="AT3" s="105"/>
      <c r="AU3" s="105" t="s">
        <v>89</v>
      </c>
      <c r="AV3" s="105"/>
      <c r="AW3" s="105"/>
      <c r="AX3" s="105" t="s">
        <v>90</v>
      </c>
      <c r="AY3" s="105"/>
      <c r="AZ3" s="105"/>
      <c r="BA3" s="105" t="s">
        <v>91</v>
      </c>
      <c r="BB3" s="105"/>
      <c r="BC3" s="105"/>
      <c r="BD3" s="105" t="s">
        <v>92</v>
      </c>
      <c r="BE3" s="105"/>
      <c r="BF3" s="105"/>
      <c r="BG3" s="105" t="s">
        <v>93</v>
      </c>
      <c r="BH3" s="105"/>
      <c r="BI3" s="105"/>
      <c r="BJ3" s="105" t="s">
        <v>185</v>
      </c>
      <c r="BK3" s="105"/>
      <c r="BL3" s="105"/>
      <c r="BM3" s="105"/>
      <c r="BO3" t="s">
        <v>187</v>
      </c>
      <c r="BP3" t="s">
        <v>109</v>
      </c>
      <c r="BQ3" t="s">
        <v>110</v>
      </c>
      <c r="BR3" t="s">
        <v>111</v>
      </c>
      <c r="BW3" s="1" t="s">
        <v>50</v>
      </c>
      <c r="BX3" s="1" t="s">
        <v>51</v>
      </c>
      <c r="BY3" s="1" t="s">
        <v>52</v>
      </c>
      <c r="BZ3" s="1" t="s">
        <v>53</v>
      </c>
      <c r="CA3" t="s">
        <v>74</v>
      </c>
      <c r="CB3" s="1" t="s">
        <v>63</v>
      </c>
      <c r="CC3" s="1"/>
      <c r="CD3" s="1" t="s">
        <v>64</v>
      </c>
      <c r="CE3" s="1" t="s">
        <v>162</v>
      </c>
      <c r="CF3" s="1" t="s">
        <v>163</v>
      </c>
      <c r="CG3" s="1" t="s">
        <v>165</v>
      </c>
      <c r="CH3" t="s">
        <v>74</v>
      </c>
      <c r="CI3" s="1" t="s">
        <v>167</v>
      </c>
    </row>
    <row r="4" spans="1:87">
      <c r="E4" s="105" t="s">
        <v>173</v>
      </c>
      <c r="F4" s="105"/>
      <c r="G4" s="105"/>
      <c r="H4" s="105" t="s">
        <v>174</v>
      </c>
      <c r="I4" s="105"/>
      <c r="J4" s="105"/>
      <c r="K4" s="105" t="s">
        <v>175</v>
      </c>
      <c r="L4" s="105"/>
      <c r="M4" s="105"/>
      <c r="N4" t="s">
        <v>194</v>
      </c>
      <c r="O4" s="51"/>
      <c r="P4" s="51"/>
      <c r="Q4" s="105" t="s">
        <v>74</v>
      </c>
      <c r="R4" s="105"/>
      <c r="S4" s="105"/>
      <c r="T4" s="105" t="s">
        <v>73</v>
      </c>
      <c r="U4" s="105"/>
      <c r="V4" s="105"/>
      <c r="W4" s="105" t="s">
        <v>74</v>
      </c>
      <c r="X4" s="105"/>
      <c r="Y4" s="105"/>
      <c r="AO4" s="105" t="s">
        <v>182</v>
      </c>
      <c r="AP4" s="105"/>
      <c r="AQ4" s="105"/>
      <c r="AR4" s="105" t="s">
        <v>183</v>
      </c>
      <c r="AS4" s="105"/>
      <c r="AT4" s="105"/>
      <c r="BJ4" t="s">
        <v>98</v>
      </c>
      <c r="BK4" t="s">
        <v>99</v>
      </c>
      <c r="BL4" t="s">
        <v>100</v>
      </c>
      <c r="BM4" t="s">
        <v>101</v>
      </c>
      <c r="BN4" t="s">
        <v>187</v>
      </c>
      <c r="BS4" t="s">
        <v>145</v>
      </c>
      <c r="BT4" t="s">
        <v>146</v>
      </c>
      <c r="BU4" t="s">
        <v>147</v>
      </c>
    </row>
    <row r="5" spans="1:87">
      <c r="A5" s="53" t="s">
        <v>0</v>
      </c>
      <c r="B5" s="53" t="s">
        <v>56</v>
      </c>
      <c r="C5" s="53" t="s">
        <v>226</v>
      </c>
      <c r="D5" s="53" t="s">
        <v>57</v>
      </c>
      <c r="E5" t="s">
        <v>79</v>
      </c>
      <c r="F5" t="s">
        <v>80</v>
      </c>
      <c r="G5" t="s">
        <v>81</v>
      </c>
      <c r="H5" t="s">
        <v>79</v>
      </c>
      <c r="I5" t="s">
        <v>80</v>
      </c>
      <c r="J5" t="s">
        <v>81</v>
      </c>
      <c r="K5" t="s">
        <v>79</v>
      </c>
      <c r="L5" t="s">
        <v>80</v>
      </c>
      <c r="M5" t="s">
        <v>81</v>
      </c>
      <c r="N5" t="s">
        <v>79</v>
      </c>
      <c r="O5" t="s">
        <v>80</v>
      </c>
      <c r="P5" t="s">
        <v>81</v>
      </c>
      <c r="Q5" t="s">
        <v>79</v>
      </c>
      <c r="R5" t="s">
        <v>80</v>
      </c>
      <c r="S5" t="s">
        <v>81</v>
      </c>
      <c r="T5" t="s">
        <v>79</v>
      </c>
      <c r="U5" t="s">
        <v>80</v>
      </c>
      <c r="V5" t="s">
        <v>81</v>
      </c>
      <c r="W5" t="s">
        <v>79</v>
      </c>
      <c r="X5" t="s">
        <v>80</v>
      </c>
      <c r="Y5" t="s">
        <v>81</v>
      </c>
      <c r="Z5" t="s">
        <v>79</v>
      </c>
      <c r="AA5" t="s">
        <v>80</v>
      </c>
      <c r="AB5" t="s">
        <v>81</v>
      </c>
      <c r="AC5" t="s">
        <v>79</v>
      </c>
      <c r="AD5" t="s">
        <v>80</v>
      </c>
      <c r="AE5" t="s">
        <v>81</v>
      </c>
      <c r="AF5" t="s">
        <v>79</v>
      </c>
      <c r="AG5" t="s">
        <v>80</v>
      </c>
      <c r="AH5" t="s">
        <v>81</v>
      </c>
      <c r="AI5" t="s">
        <v>79</v>
      </c>
      <c r="AJ5" t="s">
        <v>80</v>
      </c>
      <c r="AK5" t="s">
        <v>81</v>
      </c>
      <c r="AL5" t="s">
        <v>79</v>
      </c>
      <c r="AM5" t="s">
        <v>80</v>
      </c>
      <c r="AN5" t="s">
        <v>81</v>
      </c>
      <c r="AO5" t="s">
        <v>95</v>
      </c>
      <c r="AP5" t="s">
        <v>94</v>
      </c>
      <c r="AQ5" t="s">
        <v>81</v>
      </c>
      <c r="AR5" t="s">
        <v>95</v>
      </c>
      <c r="AS5" t="s">
        <v>94</v>
      </c>
      <c r="AT5" t="s">
        <v>81</v>
      </c>
      <c r="AU5" t="s">
        <v>95</v>
      </c>
      <c r="AV5" t="s">
        <v>94</v>
      </c>
      <c r="AW5" t="s">
        <v>81</v>
      </c>
      <c r="AX5" t="s">
        <v>95</v>
      </c>
      <c r="AY5" t="s">
        <v>94</v>
      </c>
      <c r="AZ5" t="s">
        <v>81</v>
      </c>
      <c r="BA5" t="s">
        <v>95</v>
      </c>
      <c r="BB5" t="s">
        <v>94</v>
      </c>
      <c r="BC5" t="s">
        <v>81</v>
      </c>
      <c r="BD5" t="s">
        <v>95</v>
      </c>
      <c r="BE5" t="s">
        <v>94</v>
      </c>
      <c r="BF5" t="s">
        <v>81</v>
      </c>
      <c r="BG5" t="s">
        <v>95</v>
      </c>
      <c r="BH5" t="s">
        <v>94</v>
      </c>
      <c r="BI5" t="s">
        <v>81</v>
      </c>
    </row>
    <row r="6" spans="1:87">
      <c r="A6">
        <f>回答!M3</f>
        <v>0</v>
      </c>
      <c r="B6">
        <f>回答!M4</f>
        <v>0</v>
      </c>
      <c r="C6">
        <f>回答!M5</f>
        <v>0</v>
      </c>
      <c r="D6">
        <f>回答!M6</f>
        <v>0</v>
      </c>
      <c r="E6">
        <f>回答!BP33</f>
        <v>0</v>
      </c>
      <c r="F6">
        <f>回答!BZ33</f>
        <v>0</v>
      </c>
      <c r="G6">
        <f>回答!CI33</f>
        <v>0</v>
      </c>
      <c r="H6">
        <f>回答!BP34</f>
        <v>0</v>
      </c>
      <c r="I6">
        <f>回答!BZ34</f>
        <v>0</v>
      </c>
      <c r="J6">
        <f>回答!CI34</f>
        <v>0</v>
      </c>
      <c r="K6">
        <f>回答!BP35</f>
        <v>0</v>
      </c>
      <c r="L6">
        <f>回答!BZ35</f>
        <v>0</v>
      </c>
      <c r="M6">
        <f>回答!CI35</f>
        <v>0</v>
      </c>
      <c r="N6">
        <f>回答!BP36</f>
        <v>0</v>
      </c>
      <c r="O6">
        <f>回答!BZ36</f>
        <v>0</v>
      </c>
      <c r="P6">
        <f>回答!CI36</f>
        <v>0</v>
      </c>
      <c r="Q6">
        <f>回答!BP37</f>
        <v>0</v>
      </c>
      <c r="R6">
        <f>回答!BZ37</f>
        <v>0</v>
      </c>
      <c r="S6">
        <f>回答!CI37</f>
        <v>0</v>
      </c>
      <c r="T6">
        <f>回答!BP38</f>
        <v>0</v>
      </c>
      <c r="U6">
        <f>回答!BZ38</f>
        <v>0</v>
      </c>
      <c r="V6">
        <f>回答!CI38</f>
        <v>0</v>
      </c>
      <c r="W6">
        <f>回答!BP39</f>
        <v>0</v>
      </c>
      <c r="X6">
        <f>回答!BZ39</f>
        <v>0</v>
      </c>
      <c r="Y6">
        <f>回答!CI39</f>
        <v>0</v>
      </c>
      <c r="Z6">
        <f>回答!BP40</f>
        <v>0</v>
      </c>
      <c r="AA6">
        <f>回答!BZ40</f>
        <v>0</v>
      </c>
      <c r="AB6">
        <f>回答!CI40</f>
        <v>0</v>
      </c>
      <c r="AC6">
        <f>回答!BP41</f>
        <v>0</v>
      </c>
      <c r="AD6">
        <f>回答!BZ41</f>
        <v>0</v>
      </c>
      <c r="AE6">
        <f>回答!CI41</f>
        <v>0</v>
      </c>
      <c r="AF6">
        <f>回答!BP42</f>
        <v>0</v>
      </c>
      <c r="AG6">
        <f>回答!BZ42</f>
        <v>0</v>
      </c>
      <c r="AH6">
        <f>回答!CI42</f>
        <v>0</v>
      </c>
      <c r="AI6">
        <f>回答!BP43</f>
        <v>0</v>
      </c>
      <c r="AJ6">
        <f>回答!BZ43</f>
        <v>0</v>
      </c>
      <c r="AK6">
        <f>回答!CI43</f>
        <v>0</v>
      </c>
      <c r="AL6">
        <f>回答!BP44</f>
        <v>0</v>
      </c>
      <c r="AM6">
        <f>回答!BZ44</f>
        <v>0</v>
      </c>
      <c r="AN6">
        <f>回答!CI44</f>
        <v>0</v>
      </c>
      <c r="AO6">
        <f>回答!BK48</f>
        <v>0</v>
      </c>
      <c r="AP6">
        <f>回答!BW48</f>
        <v>0</v>
      </c>
      <c r="AQ6">
        <f>回答!CI48</f>
        <v>0</v>
      </c>
      <c r="AR6">
        <f>回答!BK49</f>
        <v>0</v>
      </c>
      <c r="AS6">
        <f>回答!BW49</f>
        <v>0</v>
      </c>
      <c r="AT6">
        <f>回答!CI49</f>
        <v>0</v>
      </c>
      <c r="AU6">
        <f>回答!BK50</f>
        <v>0</v>
      </c>
      <c r="AV6">
        <f>回答!BW50</f>
        <v>0</v>
      </c>
      <c r="AW6">
        <f>回答!CI50</f>
        <v>0</v>
      </c>
      <c r="AX6">
        <f>回答!BK51</f>
        <v>0</v>
      </c>
      <c r="AY6">
        <f>回答!BW51</f>
        <v>0</v>
      </c>
      <c r="AZ6">
        <f>回答!CI51</f>
        <v>0</v>
      </c>
      <c r="BA6">
        <f>回答!BK52</f>
        <v>0</v>
      </c>
      <c r="BB6">
        <f>回答!BW52</f>
        <v>0</v>
      </c>
      <c r="BC6">
        <f>回答!CI52</f>
        <v>0</v>
      </c>
      <c r="BD6">
        <f>回答!BK53</f>
        <v>0</v>
      </c>
      <c r="BE6">
        <f>回答!BW53</f>
        <v>0</v>
      </c>
      <c r="BF6">
        <f>回答!CI53</f>
        <v>0</v>
      </c>
      <c r="BG6">
        <f>回答!BK54</f>
        <v>0</v>
      </c>
      <c r="BH6">
        <f>回答!BW54</f>
        <v>0</v>
      </c>
      <c r="BI6">
        <f>回答!CI54</f>
        <v>0</v>
      </c>
      <c r="BJ6">
        <f>回答!CI56</f>
        <v>0</v>
      </c>
      <c r="BK6">
        <f>回答!CI57</f>
        <v>0</v>
      </c>
      <c r="BL6">
        <f>回答!CI58</f>
        <v>0</v>
      </c>
      <c r="BM6">
        <f>回答!CI59</f>
        <v>0</v>
      </c>
      <c r="BN6">
        <f>回答!CI61</f>
        <v>0</v>
      </c>
      <c r="BO6">
        <f>回答!CI63</f>
        <v>0</v>
      </c>
      <c r="BP6">
        <f>回答!G66</f>
        <v>0</v>
      </c>
      <c r="BQ6">
        <f>回答!AS66</f>
        <v>0</v>
      </c>
      <c r="BR6" s="52">
        <f>回答!CD66</f>
        <v>0</v>
      </c>
      <c r="BS6">
        <f>回答!L106</f>
        <v>0</v>
      </c>
      <c r="BT6">
        <f>回答!AT106</f>
        <v>0</v>
      </c>
      <c r="BU6" t="str">
        <f>回答!BZ106</f>
        <v>0</v>
      </c>
      <c r="BV6">
        <f>回答!BH126</f>
        <v>0</v>
      </c>
      <c r="BW6">
        <f>回答!BH131</f>
        <v>0</v>
      </c>
      <c r="BX6">
        <f>回答!BH134</f>
        <v>0</v>
      </c>
      <c r="BY6">
        <f>回答!BH138</f>
        <v>0</v>
      </c>
      <c r="BZ6">
        <f>回答!BH140</f>
        <v>0</v>
      </c>
      <c r="CA6">
        <f>回答!BH142</f>
        <v>0</v>
      </c>
      <c r="CB6">
        <f>回答!BH144</f>
        <v>0</v>
      </c>
      <c r="CC6">
        <f>回答!BH149</f>
        <v>0</v>
      </c>
      <c r="CD6">
        <f>回答!BH154</f>
        <v>0</v>
      </c>
      <c r="CE6">
        <f>回答!BH157</f>
        <v>0</v>
      </c>
      <c r="CF6">
        <f>回答!BH161</f>
        <v>0</v>
      </c>
      <c r="CG6">
        <f>回答!BH163</f>
        <v>0</v>
      </c>
      <c r="CH6">
        <f>回答!BH165</f>
        <v>0</v>
      </c>
      <c r="CI6">
        <f>回答!BH167</f>
        <v>0</v>
      </c>
    </row>
  </sheetData>
  <mergeCells count="27">
    <mergeCell ref="AO4:AQ4"/>
    <mergeCell ref="AR4:AT4"/>
    <mergeCell ref="AO3:AT3"/>
    <mergeCell ref="Q4:S4"/>
    <mergeCell ref="T4:V4"/>
    <mergeCell ref="W4:Y4"/>
    <mergeCell ref="Z3:AB3"/>
    <mergeCell ref="AC3:AE3"/>
    <mergeCell ref="E3:S3"/>
    <mergeCell ref="T3:Y3"/>
    <mergeCell ref="E4:G4"/>
    <mergeCell ref="H4:J4"/>
    <mergeCell ref="K4:M4"/>
    <mergeCell ref="BW1:CI1"/>
    <mergeCell ref="BV2:CB2"/>
    <mergeCell ref="CC2:CI2"/>
    <mergeCell ref="AX3:AZ3"/>
    <mergeCell ref="BA3:BC3"/>
    <mergeCell ref="BD3:BF3"/>
    <mergeCell ref="BG3:BI3"/>
    <mergeCell ref="BJ3:BM3"/>
    <mergeCell ref="BS2:BU2"/>
    <mergeCell ref="BP2:BR2"/>
    <mergeCell ref="E1:BU1"/>
    <mergeCell ref="AU3:AW3"/>
    <mergeCell ref="AI3:AK3"/>
    <mergeCell ref="AL3:AN3"/>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回答</vt:lpstr>
      <vt:lpstr>選択</vt:lpstr>
      <vt:lpstr>集計</vt:lpstr>
      <vt:lpstr>回答!Print_Area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staff1020075</dc:creator>
  <cp:lastModifiedBy>Labo_1</cp:lastModifiedBy>
  <cp:lastPrinted>2026-04-20T07:13:33Z</cp:lastPrinted>
  <dcterms:created xsi:type="dcterms:W3CDTF">2015-06-05T18:19:34Z</dcterms:created>
  <dcterms:modified xsi:type="dcterms:W3CDTF">2026-04-27T04:52:49Z</dcterms:modified>
</cp:coreProperties>
</file>